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ciones" sheetId="1" state="visible" r:id="rId3"/>
    <sheet name="Informe" sheetId="2" state="visible" r:id="rId4"/>
    <sheet name="Llegadas" sheetId="3" state="visible" r:id="rId5"/>
    <sheet name="Curva" sheetId="4" state="visible" r:id="rId6"/>
    <sheet name="Faltantes" sheetId="5" state="visible" r:id="rId7"/>
    <sheet name="Mejora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Se calcula como (hora de llegada - hora de la alarma) x 1440 minutos/día.</t>
        </r>
      </text>
    </comment>
  </commentList>
</comments>
</file>

<file path=xl/sharedStrings.xml><?xml version="1.0" encoding="utf-8"?>
<sst xmlns="http://schemas.openxmlformats.org/spreadsheetml/2006/main" count="82" uniqueCount="71">
  <si>
    <t xml:space="preserve">Plantilla de informe de simulacro de evacuación</t>
  </si>
  <si>
    <t xml:space="preserve">TrackerSafe · trackersafe.cl · Uso libre. Basada en los indicadores de la guía trackersafe.cl/medir-tiempo-simulacro-evacuacion</t>
  </si>
  <si>
    <t xml:space="preserve">Cómo usarla</t>
  </si>
  <si>
    <t xml:space="preserve">1</t>
  </si>
  <si>
    <t xml:space="preserve">En la hoja Informe, complete las celdas amarillas: recinto, fecha, hora de la alarma y dotación al momento de la alarma.</t>
  </si>
  <si>
    <t xml:space="preserve">2</t>
  </si>
  <si>
    <t xml:space="preserve">En la hoja Llegadas, registre a cada persona que llega a la zona segura con su hora de llegada (formato hh:mm:ss). Los minutos se calculan solos.</t>
  </si>
  <si>
    <t xml:space="preserve">3</t>
  </si>
  <si>
    <t xml:space="preserve">La hoja Informe calcula llegados, faltantes y los tiempos al 50, 90 y 100 % a salvo. La hoja Curva arma la curva de llegadas minuto a minuto.</t>
  </si>
  <si>
    <t xml:space="preserve">4</t>
  </si>
  <si>
    <t xml:space="preserve">En Faltantes, anote a quienes no llegaron y su última zona conocida. En Mejoras, las acciones acordadas para el próximo simulacro.</t>
  </si>
  <si>
    <t xml:space="preserve">Celdas a completar</t>
  </si>
  <si>
    <t xml:space="preserve">Fondo amarillo = dato que usted ingresa. Texto negro sin fondo = fórmula, no editar.</t>
  </si>
  <si>
    <t xml:space="preserve">Indicadores</t>
  </si>
  <si>
    <t xml:space="preserve">Tiempo al X % = minutos desde la alarma hasta que llegó a la zona segura el X % de la dotación. Si aún no se alcanza, muestra "No alcanzado".</t>
  </si>
  <si>
    <t xml:space="preserve">Ejemplo de fila en Llegadas</t>
  </si>
  <si>
    <t xml:space="preserve">N°</t>
  </si>
  <si>
    <t xml:space="preserve">Nombre</t>
  </si>
  <si>
    <t xml:space="preserve">Empresa</t>
  </si>
  <si>
    <t xml:space="preserve">Zona de origen</t>
  </si>
  <si>
    <t xml:space="preserve">Hora de llegada</t>
  </si>
  <si>
    <t xml:space="preserve">Minutos desde la alarma</t>
  </si>
  <si>
    <t xml:space="preserve">Juan Pérez</t>
  </si>
  <si>
    <t xml:space="preserve">Contratista Andes Ltda.</t>
  </si>
  <si>
    <t xml:space="preserve">Cubierta babor</t>
  </si>
  <si>
    <t xml:space="preserve">10:03:40</t>
  </si>
  <si>
    <t xml:space="preserve">3,7 (se calcula solo)</t>
  </si>
  <si>
    <t xml:space="preserve">Normativa</t>
  </si>
  <si>
    <t xml:space="preserve">El DS 44 (vigente desde el 1-feb-2025) exige ensayar el plan de emergencia al menos una vez al año. Esta plantilla es un apoyo y no reemplaza el plan de emergencia del recinto.</t>
  </si>
  <si>
    <t xml:space="preserve">Informe de simulacro de evacuación</t>
  </si>
  <si>
    <t xml:space="preserve">Recinto / faena</t>
  </si>
  <si>
    <t xml:space="preserve">Fecha del simulacro</t>
  </si>
  <si>
    <t xml:space="preserve">dd-mm-aaaa</t>
  </si>
  <si>
    <t xml:space="preserve">Hora de la alarma (hh:mm:ss)</t>
  </si>
  <si>
    <t xml:space="preserve">Base para calcular los minutos de cada llegada</t>
  </si>
  <si>
    <t xml:space="preserve">Escenario simulado</t>
  </si>
  <si>
    <t xml:space="preserve">Ej.: incendio, sismo, tsunami, fuga de gas</t>
  </si>
  <si>
    <t xml:space="preserve">Responsable del simulacro</t>
  </si>
  <si>
    <t xml:space="preserve">Dotación al momento de la alarma</t>
  </si>
  <si>
    <t xml:space="preserve">Personas dentro del recinto cuando sonó la alarma</t>
  </si>
  <si>
    <t xml:space="preserve">Resultados</t>
  </si>
  <si>
    <t xml:space="preserve">Personas llegadas a zona segura</t>
  </si>
  <si>
    <t xml:space="preserve">Faltantes</t>
  </si>
  <si>
    <t xml:space="preserve">% a salvo</t>
  </si>
  <si>
    <t xml:space="preserve">Tiempo al 50 % a salvo (min)</t>
  </si>
  <si>
    <t xml:space="preserve">Muestra la reacción inicial: si es alto, revise la alerta.</t>
  </si>
  <si>
    <t xml:space="preserve">Tiempo al 90 % a salvo (min)</t>
  </si>
  <si>
    <t xml:space="preserve">Muestra la fluidez de las rutas: si es alto, busque un cuello de botella.</t>
  </si>
  <si>
    <t xml:space="preserve">Tiempo al 100 % a salvo (min)</t>
  </si>
  <si>
    <t xml:space="preserve">Muestra a los rezagados: zonas aisladas, espacios confinados, contratistas.</t>
  </si>
  <si>
    <t xml:space="preserve">Última llegada registrada (min)</t>
  </si>
  <si>
    <t xml:space="preserve">Observaciones generales</t>
  </si>
  <si>
    <t xml:space="preserve">Firmas</t>
  </si>
  <si>
    <t xml:space="preserve">Nombre, firma y fecha</t>
  </si>
  <si>
    <t xml:space="preserve">Prevencionista de riesgos</t>
  </si>
  <si>
    <t xml:space="preserve">Comité Paritario</t>
  </si>
  <si>
    <t xml:space="preserve">Hora de llegada (hh:mm:ss)</t>
  </si>
  <si>
    <t xml:space="preserve">Minuto</t>
  </si>
  <si>
    <t xml:space="preserve">Llegadas en el minuto</t>
  </si>
  <si>
    <t xml:space="preserve">Llegadas acumuladas</t>
  </si>
  <si>
    <t xml:space="preserve">% de la dotación</t>
  </si>
  <si>
    <t xml:space="preserve">Llegadas después del minuto 31:</t>
  </si>
  <si>
    <t xml:space="preserve">Última zona conocida</t>
  </si>
  <si>
    <t xml:space="preserve">Hora en que fue ubicado</t>
  </si>
  <si>
    <t xml:space="preserve">Observaciones</t>
  </si>
  <si>
    <t xml:space="preserve">Hallazgo</t>
  </si>
  <si>
    <t xml:space="preserve">Sector / zona</t>
  </si>
  <si>
    <t xml:space="preserve">Acción de mejora</t>
  </si>
  <si>
    <t xml:space="preserve">Responsable</t>
  </si>
  <si>
    <t xml:space="preserve">Fecha compromiso</t>
  </si>
  <si>
    <t xml:space="preserve">Estado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</si>
</sst>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\-yyyy"/>
    <numFmt numFmtId="166" formatCode="hh:mm:ss"/>
    <numFmt numFmtId="167" formatCode="0"/>
    <numFmt numFmtId="168" formatCode="0.0%"/>
    <numFmt numFmtId="169" formatCode="0.0"/>
    <numFmt numFmtId="170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A27"/>
      <name val="Arial"/>
      <family val="0"/>
      <charset val="1"/>
    </font>
    <font>
      <i val="true"/>
      <sz val="9"/>
      <color rgb="FF56687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0B1A27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B1A27"/>
        <bgColor rgb="FF0000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4C2"/>
      <rgbColor rgb="FFCCFFFF"/>
      <rgbColor rgb="FF660066"/>
      <rgbColor rgb="FFFF8080"/>
      <rgbColor rgb="FF0066CC"/>
      <rgbColor rgb="FFC9D3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66879"/>
      <rgbColor rgb="FF969696"/>
      <rgbColor rgb="FF003366"/>
      <rgbColor rgb="FF339966"/>
      <rgbColor rgb="FF0B1A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Curva de llegadas (acumuladas)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Curva!C1</c:f>
              <c:strCache>
                <c:ptCount val="1"/>
                <c:pt idx="0">
                  <c:v>Llegadas acumuladas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Curva!$A$2:$A$32</c:f>
              <c:strCach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strCache>
            </c:strRef>
          </c:cat>
          <c:val>
            <c:numRef>
              <c:f>Curva!$C$2:$C$32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3149776"/>
        <c:axId val="36386094"/>
      </c:lineChart>
      <c:catAx>
        <c:axId val="4314977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Minutos desde la alarma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386094"/>
        <c:crosses val="autoZero"/>
        <c:auto val="1"/>
        <c:lblAlgn val="ctr"/>
        <c:lblOffset val="100"/>
        <c:noMultiLvlLbl val="0"/>
      </c:catAx>
      <c:valAx>
        <c:axId val="363860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Personas a salvo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14977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15</xdr:col>
      <xdr:colOff>364680</xdr:colOff>
      <xdr:row>18</xdr:row>
      <xdr:rowOff>1080</xdr:rowOff>
    </xdr:to>
    <xdr:graphicFrame>
      <xdr:nvGraphicFramePr>
        <xdr:cNvPr id="0" name="Chart 1"/>
        <xdr:cNvGraphicFramePr/>
      </xdr:nvGraphicFramePr>
      <xdr:xfrm>
        <a:off x="5686560" y="19044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  <col collapsed="false" customWidth="true" hidden="false" outlineLevel="0" max="6" min="3" style="0" width="2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23.85" hidden="false" customHeight="false" outlineLevel="0" collapsed="false">
      <c r="A5" s="3" t="s">
        <v>3</v>
      </c>
      <c r="B5" s="4" t="s">
        <v>4</v>
      </c>
    </row>
    <row r="6" customFormat="false" ht="23.85" hidden="false" customHeight="false" outlineLevel="0" collapsed="false">
      <c r="A6" s="3" t="s">
        <v>5</v>
      </c>
      <c r="B6" s="4" t="s">
        <v>6</v>
      </c>
    </row>
    <row r="7" customFormat="false" ht="23.85" hidden="false" customHeight="false" outlineLevel="0" collapsed="false">
      <c r="A7" s="3" t="s">
        <v>7</v>
      </c>
      <c r="B7" s="4" t="s">
        <v>8</v>
      </c>
    </row>
    <row r="8" customFormat="false" ht="23.8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/>
      <c r="B9" s="4"/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15" hidden="false" customHeight="false" outlineLevel="0" collapsed="false">
      <c r="A13" s="3" t="s">
        <v>15</v>
      </c>
      <c r="B13" s="4"/>
    </row>
    <row r="14" customFormat="false" ht="15" hidden="false" customHeight="false" outlineLevel="0" collapsed="false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21</v>
      </c>
    </row>
    <row r="15" customFormat="false" ht="15" hidden="false" customHeight="false" outlineLevel="0" collapsed="false">
      <c r="A15" s="6" t="n">
        <v>1</v>
      </c>
      <c r="B15" s="6" t="s">
        <v>22</v>
      </c>
      <c r="C15" s="6" t="s">
        <v>23</v>
      </c>
      <c r="D15" s="6" t="s">
        <v>24</v>
      </c>
      <c r="E15" s="6" t="s">
        <v>25</v>
      </c>
      <c r="F15" s="6" t="s">
        <v>26</v>
      </c>
    </row>
    <row r="17" customFormat="false" ht="23.85" hidden="false" customHeight="false" outlineLevel="0" collapsed="false">
      <c r="A17" s="3" t="s">
        <v>27</v>
      </c>
      <c r="B17" s="7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  <col collapsed="false" customWidth="true" hidden="false" outlineLevel="0" max="3" min="3" style="0" width="46"/>
  </cols>
  <sheetData>
    <row r="1" customFormat="false" ht="19.7" hidden="false" customHeight="false" outlineLevel="0" collapsed="false">
      <c r="A1" s="1" t="s">
        <v>29</v>
      </c>
    </row>
    <row r="3" customFormat="false" ht="15" hidden="false" customHeight="false" outlineLevel="0" collapsed="false">
      <c r="A3" s="3" t="s">
        <v>30</v>
      </c>
      <c r="B3" s="8"/>
      <c r="C3" s="2"/>
    </row>
    <row r="4" customFormat="false" ht="15" hidden="false" customHeight="false" outlineLevel="0" collapsed="false">
      <c r="A4" s="3" t="s">
        <v>31</v>
      </c>
      <c r="B4" s="9"/>
      <c r="C4" s="2" t="s">
        <v>32</v>
      </c>
    </row>
    <row r="5" customFormat="false" ht="15" hidden="false" customHeight="false" outlineLevel="0" collapsed="false">
      <c r="A5" s="3" t="s">
        <v>33</v>
      </c>
      <c r="B5" s="10"/>
      <c r="C5" s="2" t="s">
        <v>34</v>
      </c>
    </row>
    <row r="6" customFormat="false" ht="15" hidden="false" customHeight="false" outlineLevel="0" collapsed="false">
      <c r="A6" s="3" t="s">
        <v>35</v>
      </c>
      <c r="B6" s="8"/>
      <c r="C6" s="2" t="s">
        <v>36</v>
      </c>
    </row>
    <row r="7" customFormat="false" ht="15" hidden="false" customHeight="false" outlineLevel="0" collapsed="false">
      <c r="A7" s="3" t="s">
        <v>37</v>
      </c>
      <c r="B7" s="8"/>
      <c r="C7" s="2"/>
    </row>
    <row r="8" customFormat="false" ht="15" hidden="false" customHeight="false" outlineLevel="0" collapsed="false">
      <c r="A8" s="3" t="s">
        <v>38</v>
      </c>
      <c r="B8" s="11"/>
      <c r="C8" s="2" t="s">
        <v>39</v>
      </c>
    </row>
    <row r="10" customFormat="false" ht="15" hidden="false" customHeight="false" outlineLevel="0" collapsed="false">
      <c r="A10" s="12" t="s">
        <v>40</v>
      </c>
    </row>
    <row r="11" customFormat="false" ht="15" hidden="false" customHeight="false" outlineLevel="0" collapsed="false">
      <c r="A11" s="3" t="s">
        <v>41</v>
      </c>
      <c r="B11" s="13" t="n">
        <f aca="false">COUNT(Llegadas!$F$2:$F$301)</f>
        <v>0</v>
      </c>
    </row>
    <row r="12" customFormat="false" ht="15" hidden="false" customHeight="false" outlineLevel="0" collapsed="false">
      <c r="A12" s="3" t="s">
        <v>42</v>
      </c>
      <c r="B12" s="13" t="str">
        <f aca="false">IF(B8="","",MAX(B8-B11,0))</f>
        <v/>
      </c>
    </row>
    <row r="13" customFormat="false" ht="15" hidden="false" customHeight="false" outlineLevel="0" collapsed="false">
      <c r="A13" s="3" t="s">
        <v>43</v>
      </c>
      <c r="B13" s="14" t="str">
        <f aca="false">IF(OR(B8="",B8=0),"",MIN(B11/B8,1))</f>
        <v/>
      </c>
    </row>
    <row r="14" customFormat="false" ht="15" hidden="false" customHeight="false" outlineLevel="0" collapsed="false">
      <c r="A14" s="3" t="s">
        <v>44</v>
      </c>
      <c r="B14" s="15" t="str">
        <f aca="false">IF(OR($B$8="",$B$8=0),"",IFERROR(SMALL(Llegadas!$F$2:$F$301,ROUNDUP(0.5*$B$8,0)),"No alcanzado"))</f>
        <v/>
      </c>
      <c r="C14" s="2" t="s">
        <v>45</v>
      </c>
    </row>
    <row r="15" customFormat="false" ht="15" hidden="false" customHeight="false" outlineLevel="0" collapsed="false">
      <c r="A15" s="3" t="s">
        <v>46</v>
      </c>
      <c r="B15" s="15" t="str">
        <f aca="false">IF(OR($B$8="",$B$8=0),"",IFERROR(SMALL(Llegadas!$F$2:$F$301,ROUNDUP(0.9*$B$8,0)),"No alcanzado"))</f>
        <v/>
      </c>
      <c r="C15" s="2" t="s">
        <v>47</v>
      </c>
    </row>
    <row r="16" customFormat="false" ht="15" hidden="false" customHeight="false" outlineLevel="0" collapsed="false">
      <c r="A16" s="3" t="s">
        <v>48</v>
      </c>
      <c r="B16" s="15" t="str">
        <f aca="false">IF(OR($B$8="",$B$8=0),"",IFERROR(SMALL(Llegadas!$F$2:$F$301,$B$8),"No alcanzado"))</f>
        <v/>
      </c>
      <c r="C16" s="2" t="s">
        <v>49</v>
      </c>
    </row>
    <row r="17" customFormat="false" ht="15" hidden="false" customHeight="false" outlineLevel="0" collapsed="false">
      <c r="A17" s="3" t="s">
        <v>50</v>
      </c>
      <c r="B17" s="15" t="str">
        <f aca="false">IF(B11=0,"",MAX(Llegadas!$F$2:$F$301))</f>
        <v/>
      </c>
    </row>
    <row r="19" customFormat="false" ht="15" hidden="false" customHeight="false" outlineLevel="0" collapsed="false">
      <c r="A19" s="12" t="s">
        <v>51</v>
      </c>
    </row>
    <row r="20" customFormat="false" ht="15" hidden="false" customHeight="false" outlineLevel="0" collapsed="false">
      <c r="A20" s="16"/>
      <c r="B20" s="16"/>
      <c r="C20" s="16"/>
    </row>
    <row r="21" customFormat="false" ht="15" hidden="false" customHeight="false" outlineLevel="0" collapsed="false">
      <c r="A21" s="16"/>
      <c r="B21" s="16"/>
      <c r="C21" s="16"/>
    </row>
    <row r="22" customFormat="false" ht="15" hidden="false" customHeight="false" outlineLevel="0" collapsed="false">
      <c r="A22" s="16"/>
      <c r="B22" s="16"/>
      <c r="C22" s="16"/>
    </row>
    <row r="23" customFormat="false" ht="15" hidden="false" customHeight="false" outlineLevel="0" collapsed="false">
      <c r="A23" s="16"/>
      <c r="B23" s="16"/>
      <c r="C23" s="16"/>
    </row>
    <row r="24" customFormat="false" ht="15" hidden="false" customHeight="false" outlineLevel="0" collapsed="false">
      <c r="A24" s="16"/>
      <c r="B24" s="16"/>
      <c r="C24" s="16"/>
    </row>
    <row r="26" customFormat="false" ht="15" hidden="false" customHeight="false" outlineLevel="0" collapsed="false">
      <c r="A26" s="12" t="s">
        <v>52</v>
      </c>
    </row>
    <row r="27" customFormat="false" ht="15" hidden="false" customHeight="false" outlineLevel="0" collapsed="false">
      <c r="A27" s="3" t="s">
        <v>37</v>
      </c>
      <c r="B27" s="17"/>
      <c r="C27" s="2" t="s">
        <v>53</v>
      </c>
    </row>
    <row r="28" customFormat="false" ht="15" hidden="false" customHeight="false" outlineLevel="0" collapsed="false">
      <c r="A28" s="3" t="s">
        <v>54</v>
      </c>
      <c r="B28" s="17"/>
      <c r="C28" s="2" t="s">
        <v>53</v>
      </c>
    </row>
    <row r="29" customFormat="false" ht="15" hidden="false" customHeight="false" outlineLevel="0" collapsed="false">
      <c r="A29" s="3" t="s">
        <v>55</v>
      </c>
      <c r="B29" s="17"/>
      <c r="C29" s="2" t="s">
        <v>53</v>
      </c>
    </row>
  </sheetData>
  <mergeCells count="1">
    <mergeCell ref="A20:C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5" min="4" style="0" width="22"/>
    <col collapsed="false" customWidth="true" hidden="false" outlineLevel="0" max="6" min="6" style="0" width="20"/>
  </cols>
  <sheetData>
    <row r="1" customFormat="false" ht="23.85" hidden="false" customHeight="false" outlineLevel="0" collapsed="false">
      <c r="A1" s="5" t="s">
        <v>16</v>
      </c>
      <c r="B1" s="5" t="s">
        <v>17</v>
      </c>
      <c r="C1" s="5" t="s">
        <v>18</v>
      </c>
      <c r="D1" s="5" t="s">
        <v>19</v>
      </c>
      <c r="E1" s="5" t="s">
        <v>56</v>
      </c>
      <c r="F1" s="5" t="s">
        <v>21</v>
      </c>
    </row>
    <row r="2" customFormat="false" ht="15" hidden="false" customHeight="false" outlineLevel="0" collapsed="false">
      <c r="A2" s="18" t="n">
        <v>1</v>
      </c>
      <c r="B2" s="8"/>
      <c r="C2" s="8"/>
      <c r="D2" s="8"/>
      <c r="E2" s="10"/>
      <c r="F2" s="19" t="str">
        <f aca="false">IF(OR(E2="",Informe!$B$5=""),"",ROUND((E2-Informe!$B$5)*1440,1))</f>
        <v/>
      </c>
    </row>
    <row r="3" customFormat="false" ht="15" hidden="false" customHeight="false" outlineLevel="0" collapsed="false">
      <c r="A3" s="18" t="n">
        <v>2</v>
      </c>
      <c r="B3" s="8"/>
      <c r="C3" s="8"/>
      <c r="D3" s="8"/>
      <c r="E3" s="10"/>
      <c r="F3" s="19" t="str">
        <f aca="false">IF(OR(E3="",Informe!$B$5=""),"",ROUND((E3-Informe!$B$5)*1440,1))</f>
        <v/>
      </c>
    </row>
    <row r="4" customFormat="false" ht="15" hidden="false" customHeight="false" outlineLevel="0" collapsed="false">
      <c r="A4" s="18" t="n">
        <v>3</v>
      </c>
      <c r="B4" s="8"/>
      <c r="C4" s="8"/>
      <c r="D4" s="8"/>
      <c r="E4" s="10"/>
      <c r="F4" s="19" t="str">
        <f aca="false">IF(OR(E4="",Informe!$B$5=""),"",ROUND((E4-Informe!$B$5)*1440,1))</f>
        <v/>
      </c>
    </row>
    <row r="5" customFormat="false" ht="15" hidden="false" customHeight="false" outlineLevel="0" collapsed="false">
      <c r="A5" s="18" t="n">
        <v>4</v>
      </c>
      <c r="B5" s="8"/>
      <c r="C5" s="8"/>
      <c r="D5" s="8"/>
      <c r="E5" s="10"/>
      <c r="F5" s="19" t="str">
        <f aca="false">IF(OR(E5="",Informe!$B$5=""),"",ROUND((E5-Informe!$B$5)*1440,1))</f>
        <v/>
      </c>
    </row>
    <row r="6" customFormat="false" ht="15" hidden="false" customHeight="false" outlineLevel="0" collapsed="false">
      <c r="A6" s="18" t="n">
        <v>5</v>
      </c>
      <c r="B6" s="8"/>
      <c r="C6" s="8"/>
      <c r="D6" s="8"/>
      <c r="E6" s="10"/>
      <c r="F6" s="19" t="str">
        <f aca="false">IF(OR(E6="",Informe!$B$5=""),"",ROUND((E6-Informe!$B$5)*1440,1))</f>
        <v/>
      </c>
    </row>
    <row r="7" customFormat="false" ht="15" hidden="false" customHeight="false" outlineLevel="0" collapsed="false">
      <c r="A7" s="18" t="n">
        <v>6</v>
      </c>
      <c r="B7" s="8"/>
      <c r="C7" s="8"/>
      <c r="D7" s="8"/>
      <c r="E7" s="10"/>
      <c r="F7" s="19" t="str">
        <f aca="false">IF(OR(E7="",Informe!$B$5=""),"",ROUND((E7-Informe!$B$5)*1440,1))</f>
        <v/>
      </c>
    </row>
    <row r="8" customFormat="false" ht="15" hidden="false" customHeight="false" outlineLevel="0" collapsed="false">
      <c r="A8" s="18" t="n">
        <v>7</v>
      </c>
      <c r="B8" s="8"/>
      <c r="C8" s="8"/>
      <c r="D8" s="8"/>
      <c r="E8" s="10"/>
      <c r="F8" s="19" t="str">
        <f aca="false">IF(OR(E8="",Informe!$B$5=""),"",ROUND((E8-Informe!$B$5)*1440,1))</f>
        <v/>
      </c>
    </row>
    <row r="9" customFormat="false" ht="15" hidden="false" customHeight="false" outlineLevel="0" collapsed="false">
      <c r="A9" s="18" t="n">
        <v>8</v>
      </c>
      <c r="B9" s="8"/>
      <c r="C9" s="8"/>
      <c r="D9" s="8"/>
      <c r="E9" s="10"/>
      <c r="F9" s="19" t="str">
        <f aca="false">IF(OR(E9="",Informe!$B$5=""),"",ROUND((E9-Informe!$B$5)*1440,1))</f>
        <v/>
      </c>
    </row>
    <row r="10" customFormat="false" ht="15" hidden="false" customHeight="false" outlineLevel="0" collapsed="false">
      <c r="A10" s="18" t="n">
        <v>9</v>
      </c>
      <c r="B10" s="8"/>
      <c r="C10" s="8"/>
      <c r="D10" s="8"/>
      <c r="E10" s="10"/>
      <c r="F10" s="19" t="str">
        <f aca="false">IF(OR(E10="",Informe!$B$5=""),"",ROUND((E10-Informe!$B$5)*1440,1))</f>
        <v/>
      </c>
    </row>
    <row r="11" customFormat="false" ht="15" hidden="false" customHeight="false" outlineLevel="0" collapsed="false">
      <c r="A11" s="18" t="n">
        <v>10</v>
      </c>
      <c r="B11" s="8"/>
      <c r="C11" s="8"/>
      <c r="D11" s="8"/>
      <c r="E11" s="10"/>
      <c r="F11" s="19" t="str">
        <f aca="false">IF(OR(E11="",Informe!$B$5=""),"",ROUND((E11-Informe!$B$5)*1440,1))</f>
        <v/>
      </c>
    </row>
    <row r="12" customFormat="false" ht="15" hidden="false" customHeight="false" outlineLevel="0" collapsed="false">
      <c r="A12" s="18" t="n">
        <v>11</v>
      </c>
      <c r="B12" s="8"/>
      <c r="C12" s="8"/>
      <c r="D12" s="8"/>
      <c r="E12" s="10"/>
      <c r="F12" s="19" t="str">
        <f aca="false">IF(OR(E12="",Informe!$B$5=""),"",ROUND((E12-Informe!$B$5)*1440,1))</f>
        <v/>
      </c>
    </row>
    <row r="13" customFormat="false" ht="15" hidden="false" customHeight="false" outlineLevel="0" collapsed="false">
      <c r="A13" s="18" t="n">
        <v>12</v>
      </c>
      <c r="B13" s="8"/>
      <c r="C13" s="8"/>
      <c r="D13" s="8"/>
      <c r="E13" s="10"/>
      <c r="F13" s="19" t="str">
        <f aca="false">IF(OR(E13="",Informe!$B$5=""),"",ROUND((E13-Informe!$B$5)*1440,1))</f>
        <v/>
      </c>
    </row>
    <row r="14" customFormat="false" ht="15" hidden="false" customHeight="false" outlineLevel="0" collapsed="false">
      <c r="A14" s="18" t="n">
        <v>13</v>
      </c>
      <c r="B14" s="8"/>
      <c r="C14" s="8"/>
      <c r="D14" s="8"/>
      <c r="E14" s="10"/>
      <c r="F14" s="19" t="str">
        <f aca="false">IF(OR(E14="",Informe!$B$5=""),"",ROUND((E14-Informe!$B$5)*1440,1))</f>
        <v/>
      </c>
    </row>
    <row r="15" customFormat="false" ht="15" hidden="false" customHeight="false" outlineLevel="0" collapsed="false">
      <c r="A15" s="18" t="n">
        <v>14</v>
      </c>
      <c r="B15" s="8"/>
      <c r="C15" s="8"/>
      <c r="D15" s="8"/>
      <c r="E15" s="10"/>
      <c r="F15" s="19" t="str">
        <f aca="false">IF(OR(E15="",Informe!$B$5=""),"",ROUND((E15-Informe!$B$5)*1440,1))</f>
        <v/>
      </c>
    </row>
    <row r="16" customFormat="false" ht="15" hidden="false" customHeight="false" outlineLevel="0" collapsed="false">
      <c r="A16" s="18" t="n">
        <v>15</v>
      </c>
      <c r="B16" s="8"/>
      <c r="C16" s="8"/>
      <c r="D16" s="8"/>
      <c r="E16" s="10"/>
      <c r="F16" s="19" t="str">
        <f aca="false">IF(OR(E16="",Informe!$B$5=""),"",ROUND((E16-Informe!$B$5)*1440,1))</f>
        <v/>
      </c>
    </row>
    <row r="17" customFormat="false" ht="15" hidden="false" customHeight="false" outlineLevel="0" collapsed="false">
      <c r="A17" s="18" t="n">
        <v>16</v>
      </c>
      <c r="B17" s="8"/>
      <c r="C17" s="8"/>
      <c r="D17" s="8"/>
      <c r="E17" s="10"/>
      <c r="F17" s="19" t="str">
        <f aca="false">IF(OR(E17="",Informe!$B$5=""),"",ROUND((E17-Informe!$B$5)*1440,1))</f>
        <v/>
      </c>
    </row>
    <row r="18" customFormat="false" ht="15" hidden="false" customHeight="false" outlineLevel="0" collapsed="false">
      <c r="A18" s="18" t="n">
        <v>17</v>
      </c>
      <c r="B18" s="8"/>
      <c r="C18" s="8"/>
      <c r="D18" s="8"/>
      <c r="E18" s="10"/>
      <c r="F18" s="19" t="str">
        <f aca="false">IF(OR(E18="",Informe!$B$5=""),"",ROUND((E18-Informe!$B$5)*1440,1))</f>
        <v/>
      </c>
    </row>
    <row r="19" customFormat="false" ht="15" hidden="false" customHeight="false" outlineLevel="0" collapsed="false">
      <c r="A19" s="18" t="n">
        <v>18</v>
      </c>
      <c r="B19" s="8"/>
      <c r="C19" s="8"/>
      <c r="D19" s="8"/>
      <c r="E19" s="10"/>
      <c r="F19" s="19" t="str">
        <f aca="false">IF(OR(E19="",Informe!$B$5=""),"",ROUND((E19-Informe!$B$5)*1440,1))</f>
        <v/>
      </c>
    </row>
    <row r="20" customFormat="false" ht="15" hidden="false" customHeight="false" outlineLevel="0" collapsed="false">
      <c r="A20" s="18" t="n">
        <v>19</v>
      </c>
      <c r="B20" s="8"/>
      <c r="C20" s="8"/>
      <c r="D20" s="8"/>
      <c r="E20" s="10"/>
      <c r="F20" s="19" t="str">
        <f aca="false">IF(OR(E20="",Informe!$B$5=""),"",ROUND((E20-Informe!$B$5)*1440,1))</f>
        <v/>
      </c>
    </row>
    <row r="21" customFormat="false" ht="15" hidden="false" customHeight="false" outlineLevel="0" collapsed="false">
      <c r="A21" s="18" t="n">
        <v>20</v>
      </c>
      <c r="B21" s="8"/>
      <c r="C21" s="8"/>
      <c r="D21" s="8"/>
      <c r="E21" s="10"/>
      <c r="F21" s="19" t="str">
        <f aca="false">IF(OR(E21="",Informe!$B$5=""),"",ROUND((E21-Informe!$B$5)*1440,1))</f>
        <v/>
      </c>
    </row>
    <row r="22" customFormat="false" ht="15" hidden="false" customHeight="false" outlineLevel="0" collapsed="false">
      <c r="A22" s="18" t="n">
        <v>21</v>
      </c>
      <c r="B22" s="8"/>
      <c r="C22" s="8"/>
      <c r="D22" s="8"/>
      <c r="E22" s="10"/>
      <c r="F22" s="19" t="str">
        <f aca="false">IF(OR(E22="",Informe!$B$5=""),"",ROUND((E22-Informe!$B$5)*1440,1))</f>
        <v/>
      </c>
    </row>
    <row r="23" customFormat="false" ht="15" hidden="false" customHeight="false" outlineLevel="0" collapsed="false">
      <c r="A23" s="18" t="n">
        <v>22</v>
      </c>
      <c r="B23" s="8"/>
      <c r="C23" s="8"/>
      <c r="D23" s="8"/>
      <c r="E23" s="10"/>
      <c r="F23" s="19" t="str">
        <f aca="false">IF(OR(E23="",Informe!$B$5=""),"",ROUND((E23-Informe!$B$5)*1440,1))</f>
        <v/>
      </c>
    </row>
    <row r="24" customFormat="false" ht="15" hidden="false" customHeight="false" outlineLevel="0" collapsed="false">
      <c r="A24" s="18" t="n">
        <v>23</v>
      </c>
      <c r="B24" s="8"/>
      <c r="C24" s="8"/>
      <c r="D24" s="8"/>
      <c r="E24" s="10"/>
      <c r="F24" s="19" t="str">
        <f aca="false">IF(OR(E24="",Informe!$B$5=""),"",ROUND((E24-Informe!$B$5)*1440,1))</f>
        <v/>
      </c>
    </row>
    <row r="25" customFormat="false" ht="15" hidden="false" customHeight="false" outlineLevel="0" collapsed="false">
      <c r="A25" s="18" t="n">
        <v>24</v>
      </c>
      <c r="B25" s="8"/>
      <c r="C25" s="8"/>
      <c r="D25" s="8"/>
      <c r="E25" s="10"/>
      <c r="F25" s="19" t="str">
        <f aca="false">IF(OR(E25="",Informe!$B$5=""),"",ROUND((E25-Informe!$B$5)*1440,1))</f>
        <v/>
      </c>
    </row>
    <row r="26" customFormat="false" ht="15" hidden="false" customHeight="false" outlineLevel="0" collapsed="false">
      <c r="A26" s="18" t="n">
        <v>25</v>
      </c>
      <c r="B26" s="8"/>
      <c r="C26" s="8"/>
      <c r="D26" s="8"/>
      <c r="E26" s="10"/>
      <c r="F26" s="19" t="str">
        <f aca="false">IF(OR(E26="",Informe!$B$5=""),"",ROUND((E26-Informe!$B$5)*1440,1))</f>
        <v/>
      </c>
    </row>
    <row r="27" customFormat="false" ht="15" hidden="false" customHeight="false" outlineLevel="0" collapsed="false">
      <c r="A27" s="18" t="n">
        <v>26</v>
      </c>
      <c r="B27" s="8"/>
      <c r="C27" s="8"/>
      <c r="D27" s="8"/>
      <c r="E27" s="10"/>
      <c r="F27" s="19" t="str">
        <f aca="false">IF(OR(E27="",Informe!$B$5=""),"",ROUND((E27-Informe!$B$5)*1440,1))</f>
        <v/>
      </c>
    </row>
    <row r="28" customFormat="false" ht="15" hidden="false" customHeight="false" outlineLevel="0" collapsed="false">
      <c r="A28" s="18" t="n">
        <v>27</v>
      </c>
      <c r="B28" s="8"/>
      <c r="C28" s="8"/>
      <c r="D28" s="8"/>
      <c r="E28" s="10"/>
      <c r="F28" s="19" t="str">
        <f aca="false">IF(OR(E28="",Informe!$B$5=""),"",ROUND((E28-Informe!$B$5)*1440,1))</f>
        <v/>
      </c>
    </row>
    <row r="29" customFormat="false" ht="15" hidden="false" customHeight="false" outlineLevel="0" collapsed="false">
      <c r="A29" s="18" t="n">
        <v>28</v>
      </c>
      <c r="B29" s="8"/>
      <c r="C29" s="8"/>
      <c r="D29" s="8"/>
      <c r="E29" s="10"/>
      <c r="F29" s="19" t="str">
        <f aca="false">IF(OR(E29="",Informe!$B$5=""),"",ROUND((E29-Informe!$B$5)*1440,1))</f>
        <v/>
      </c>
    </row>
    <row r="30" customFormat="false" ht="15" hidden="false" customHeight="false" outlineLevel="0" collapsed="false">
      <c r="A30" s="18" t="n">
        <v>29</v>
      </c>
      <c r="B30" s="8"/>
      <c r="C30" s="8"/>
      <c r="D30" s="8"/>
      <c r="E30" s="10"/>
      <c r="F30" s="19" t="str">
        <f aca="false">IF(OR(E30="",Informe!$B$5=""),"",ROUND((E30-Informe!$B$5)*1440,1))</f>
        <v/>
      </c>
    </row>
    <row r="31" customFormat="false" ht="15" hidden="false" customHeight="false" outlineLevel="0" collapsed="false">
      <c r="A31" s="18" t="n">
        <v>30</v>
      </c>
      <c r="B31" s="8"/>
      <c r="C31" s="8"/>
      <c r="D31" s="8"/>
      <c r="E31" s="10"/>
      <c r="F31" s="19" t="str">
        <f aca="false">IF(OR(E31="",Informe!$B$5=""),"",ROUND((E31-Informe!$B$5)*1440,1))</f>
        <v/>
      </c>
    </row>
    <row r="32" customFormat="false" ht="15" hidden="false" customHeight="false" outlineLevel="0" collapsed="false">
      <c r="A32" s="18" t="n">
        <v>31</v>
      </c>
      <c r="B32" s="8"/>
      <c r="C32" s="8"/>
      <c r="D32" s="8"/>
      <c r="E32" s="10"/>
      <c r="F32" s="19" t="str">
        <f aca="false">IF(OR(E32="",Informe!$B$5=""),"",ROUND((E32-Informe!$B$5)*1440,1))</f>
        <v/>
      </c>
    </row>
    <row r="33" customFormat="false" ht="15" hidden="false" customHeight="false" outlineLevel="0" collapsed="false">
      <c r="A33" s="18" t="n">
        <v>32</v>
      </c>
      <c r="B33" s="8"/>
      <c r="C33" s="8"/>
      <c r="D33" s="8"/>
      <c r="E33" s="10"/>
      <c r="F33" s="19" t="str">
        <f aca="false">IF(OR(E33="",Informe!$B$5=""),"",ROUND((E33-Informe!$B$5)*1440,1))</f>
        <v/>
      </c>
    </row>
    <row r="34" customFormat="false" ht="15" hidden="false" customHeight="false" outlineLevel="0" collapsed="false">
      <c r="A34" s="18" t="n">
        <v>33</v>
      </c>
      <c r="B34" s="8"/>
      <c r="C34" s="8"/>
      <c r="D34" s="8"/>
      <c r="E34" s="10"/>
      <c r="F34" s="19" t="str">
        <f aca="false">IF(OR(E34="",Informe!$B$5=""),"",ROUND((E34-Informe!$B$5)*1440,1))</f>
        <v/>
      </c>
    </row>
    <row r="35" customFormat="false" ht="15" hidden="false" customHeight="false" outlineLevel="0" collapsed="false">
      <c r="A35" s="18" t="n">
        <v>34</v>
      </c>
      <c r="B35" s="8"/>
      <c r="C35" s="8"/>
      <c r="D35" s="8"/>
      <c r="E35" s="10"/>
      <c r="F35" s="19" t="str">
        <f aca="false">IF(OR(E35="",Informe!$B$5=""),"",ROUND((E35-Informe!$B$5)*1440,1))</f>
        <v/>
      </c>
    </row>
    <row r="36" customFormat="false" ht="15" hidden="false" customHeight="false" outlineLevel="0" collapsed="false">
      <c r="A36" s="18" t="n">
        <v>35</v>
      </c>
      <c r="B36" s="8"/>
      <c r="C36" s="8"/>
      <c r="D36" s="8"/>
      <c r="E36" s="10"/>
      <c r="F36" s="19" t="str">
        <f aca="false">IF(OR(E36="",Informe!$B$5=""),"",ROUND((E36-Informe!$B$5)*1440,1))</f>
        <v/>
      </c>
    </row>
    <row r="37" customFormat="false" ht="15" hidden="false" customHeight="false" outlineLevel="0" collapsed="false">
      <c r="A37" s="18" t="n">
        <v>36</v>
      </c>
      <c r="B37" s="8"/>
      <c r="C37" s="8"/>
      <c r="D37" s="8"/>
      <c r="E37" s="10"/>
      <c r="F37" s="19" t="str">
        <f aca="false">IF(OR(E37="",Informe!$B$5=""),"",ROUND((E37-Informe!$B$5)*1440,1))</f>
        <v/>
      </c>
    </row>
    <row r="38" customFormat="false" ht="15" hidden="false" customHeight="false" outlineLevel="0" collapsed="false">
      <c r="A38" s="18" t="n">
        <v>37</v>
      </c>
      <c r="B38" s="8"/>
      <c r="C38" s="8"/>
      <c r="D38" s="8"/>
      <c r="E38" s="10"/>
      <c r="F38" s="19" t="str">
        <f aca="false">IF(OR(E38="",Informe!$B$5=""),"",ROUND((E38-Informe!$B$5)*1440,1))</f>
        <v/>
      </c>
    </row>
    <row r="39" customFormat="false" ht="15" hidden="false" customHeight="false" outlineLevel="0" collapsed="false">
      <c r="A39" s="18" t="n">
        <v>38</v>
      </c>
      <c r="B39" s="8"/>
      <c r="C39" s="8"/>
      <c r="D39" s="8"/>
      <c r="E39" s="10"/>
      <c r="F39" s="19" t="str">
        <f aca="false">IF(OR(E39="",Informe!$B$5=""),"",ROUND((E39-Informe!$B$5)*1440,1))</f>
        <v/>
      </c>
    </row>
    <row r="40" customFormat="false" ht="15" hidden="false" customHeight="false" outlineLevel="0" collapsed="false">
      <c r="A40" s="18" t="n">
        <v>39</v>
      </c>
      <c r="B40" s="8"/>
      <c r="C40" s="8"/>
      <c r="D40" s="8"/>
      <c r="E40" s="10"/>
      <c r="F40" s="19" t="str">
        <f aca="false">IF(OR(E40="",Informe!$B$5=""),"",ROUND((E40-Informe!$B$5)*1440,1))</f>
        <v/>
      </c>
    </row>
    <row r="41" customFormat="false" ht="15" hidden="false" customHeight="false" outlineLevel="0" collapsed="false">
      <c r="A41" s="18" t="n">
        <v>40</v>
      </c>
      <c r="B41" s="8"/>
      <c r="C41" s="8"/>
      <c r="D41" s="8"/>
      <c r="E41" s="10"/>
      <c r="F41" s="19" t="str">
        <f aca="false">IF(OR(E41="",Informe!$B$5=""),"",ROUND((E41-Informe!$B$5)*1440,1))</f>
        <v/>
      </c>
    </row>
    <row r="42" customFormat="false" ht="15" hidden="false" customHeight="false" outlineLevel="0" collapsed="false">
      <c r="A42" s="18" t="n">
        <v>41</v>
      </c>
      <c r="B42" s="8"/>
      <c r="C42" s="8"/>
      <c r="D42" s="8"/>
      <c r="E42" s="10"/>
      <c r="F42" s="19" t="str">
        <f aca="false">IF(OR(E42="",Informe!$B$5=""),"",ROUND((E42-Informe!$B$5)*1440,1))</f>
        <v/>
      </c>
    </row>
    <row r="43" customFormat="false" ht="15" hidden="false" customHeight="false" outlineLevel="0" collapsed="false">
      <c r="A43" s="18" t="n">
        <v>42</v>
      </c>
      <c r="B43" s="8"/>
      <c r="C43" s="8"/>
      <c r="D43" s="8"/>
      <c r="E43" s="10"/>
      <c r="F43" s="19" t="str">
        <f aca="false">IF(OR(E43="",Informe!$B$5=""),"",ROUND((E43-Informe!$B$5)*1440,1))</f>
        <v/>
      </c>
    </row>
    <row r="44" customFormat="false" ht="15" hidden="false" customHeight="false" outlineLevel="0" collapsed="false">
      <c r="A44" s="18" t="n">
        <v>43</v>
      </c>
      <c r="B44" s="8"/>
      <c r="C44" s="8"/>
      <c r="D44" s="8"/>
      <c r="E44" s="10"/>
      <c r="F44" s="19" t="str">
        <f aca="false">IF(OR(E44="",Informe!$B$5=""),"",ROUND((E44-Informe!$B$5)*1440,1))</f>
        <v/>
      </c>
    </row>
    <row r="45" customFormat="false" ht="15" hidden="false" customHeight="false" outlineLevel="0" collapsed="false">
      <c r="A45" s="18" t="n">
        <v>44</v>
      </c>
      <c r="B45" s="8"/>
      <c r="C45" s="8"/>
      <c r="D45" s="8"/>
      <c r="E45" s="10"/>
      <c r="F45" s="19" t="str">
        <f aca="false">IF(OR(E45="",Informe!$B$5=""),"",ROUND((E45-Informe!$B$5)*1440,1))</f>
        <v/>
      </c>
    </row>
    <row r="46" customFormat="false" ht="15" hidden="false" customHeight="false" outlineLevel="0" collapsed="false">
      <c r="A46" s="18" t="n">
        <v>45</v>
      </c>
      <c r="B46" s="8"/>
      <c r="C46" s="8"/>
      <c r="D46" s="8"/>
      <c r="E46" s="10"/>
      <c r="F46" s="19" t="str">
        <f aca="false">IF(OR(E46="",Informe!$B$5=""),"",ROUND((E46-Informe!$B$5)*1440,1))</f>
        <v/>
      </c>
    </row>
    <row r="47" customFormat="false" ht="15" hidden="false" customHeight="false" outlineLevel="0" collapsed="false">
      <c r="A47" s="18" t="n">
        <v>46</v>
      </c>
      <c r="B47" s="8"/>
      <c r="C47" s="8"/>
      <c r="D47" s="8"/>
      <c r="E47" s="10"/>
      <c r="F47" s="19" t="str">
        <f aca="false">IF(OR(E47="",Informe!$B$5=""),"",ROUND((E47-Informe!$B$5)*1440,1))</f>
        <v/>
      </c>
    </row>
    <row r="48" customFormat="false" ht="15" hidden="false" customHeight="false" outlineLevel="0" collapsed="false">
      <c r="A48" s="18" t="n">
        <v>47</v>
      </c>
      <c r="B48" s="8"/>
      <c r="C48" s="8"/>
      <c r="D48" s="8"/>
      <c r="E48" s="10"/>
      <c r="F48" s="19" t="str">
        <f aca="false">IF(OR(E48="",Informe!$B$5=""),"",ROUND((E48-Informe!$B$5)*1440,1))</f>
        <v/>
      </c>
    </row>
    <row r="49" customFormat="false" ht="15" hidden="false" customHeight="false" outlineLevel="0" collapsed="false">
      <c r="A49" s="18" t="n">
        <v>48</v>
      </c>
      <c r="B49" s="8"/>
      <c r="C49" s="8"/>
      <c r="D49" s="8"/>
      <c r="E49" s="10"/>
      <c r="F49" s="19" t="str">
        <f aca="false">IF(OR(E49="",Informe!$B$5=""),"",ROUND((E49-Informe!$B$5)*1440,1))</f>
        <v/>
      </c>
    </row>
    <row r="50" customFormat="false" ht="15" hidden="false" customHeight="false" outlineLevel="0" collapsed="false">
      <c r="A50" s="18" t="n">
        <v>49</v>
      </c>
      <c r="B50" s="8"/>
      <c r="C50" s="8"/>
      <c r="D50" s="8"/>
      <c r="E50" s="10"/>
      <c r="F50" s="19" t="str">
        <f aca="false">IF(OR(E50="",Informe!$B$5=""),"",ROUND((E50-Informe!$B$5)*1440,1))</f>
        <v/>
      </c>
    </row>
    <row r="51" customFormat="false" ht="15" hidden="false" customHeight="false" outlineLevel="0" collapsed="false">
      <c r="A51" s="18" t="n">
        <v>50</v>
      </c>
      <c r="B51" s="8"/>
      <c r="C51" s="8"/>
      <c r="D51" s="8"/>
      <c r="E51" s="10"/>
      <c r="F51" s="19" t="str">
        <f aca="false">IF(OR(E51="",Informe!$B$5=""),"",ROUND((E51-Informe!$B$5)*1440,1))</f>
        <v/>
      </c>
    </row>
    <row r="52" customFormat="false" ht="15" hidden="false" customHeight="false" outlineLevel="0" collapsed="false">
      <c r="A52" s="18" t="n">
        <v>51</v>
      </c>
      <c r="B52" s="8"/>
      <c r="C52" s="8"/>
      <c r="D52" s="8"/>
      <c r="E52" s="10"/>
      <c r="F52" s="19" t="str">
        <f aca="false">IF(OR(E52="",Informe!$B$5=""),"",ROUND((E52-Informe!$B$5)*1440,1))</f>
        <v/>
      </c>
    </row>
    <row r="53" customFormat="false" ht="15" hidden="false" customHeight="false" outlineLevel="0" collapsed="false">
      <c r="A53" s="18" t="n">
        <v>52</v>
      </c>
      <c r="B53" s="8"/>
      <c r="C53" s="8"/>
      <c r="D53" s="8"/>
      <c r="E53" s="10"/>
      <c r="F53" s="19" t="str">
        <f aca="false">IF(OR(E53="",Informe!$B$5=""),"",ROUND((E53-Informe!$B$5)*1440,1))</f>
        <v/>
      </c>
    </row>
    <row r="54" customFormat="false" ht="15" hidden="false" customHeight="false" outlineLevel="0" collapsed="false">
      <c r="A54" s="18" t="n">
        <v>53</v>
      </c>
      <c r="B54" s="8"/>
      <c r="C54" s="8"/>
      <c r="D54" s="8"/>
      <c r="E54" s="10"/>
      <c r="F54" s="19" t="str">
        <f aca="false">IF(OR(E54="",Informe!$B$5=""),"",ROUND((E54-Informe!$B$5)*1440,1))</f>
        <v/>
      </c>
    </row>
    <row r="55" customFormat="false" ht="15" hidden="false" customHeight="false" outlineLevel="0" collapsed="false">
      <c r="A55" s="18" t="n">
        <v>54</v>
      </c>
      <c r="B55" s="8"/>
      <c r="C55" s="8"/>
      <c r="D55" s="8"/>
      <c r="E55" s="10"/>
      <c r="F55" s="19" t="str">
        <f aca="false">IF(OR(E55="",Informe!$B$5=""),"",ROUND((E55-Informe!$B$5)*1440,1))</f>
        <v/>
      </c>
    </row>
    <row r="56" customFormat="false" ht="15" hidden="false" customHeight="false" outlineLevel="0" collapsed="false">
      <c r="A56" s="18" t="n">
        <v>55</v>
      </c>
      <c r="B56" s="8"/>
      <c r="C56" s="8"/>
      <c r="D56" s="8"/>
      <c r="E56" s="10"/>
      <c r="F56" s="19" t="str">
        <f aca="false">IF(OR(E56="",Informe!$B$5=""),"",ROUND((E56-Informe!$B$5)*1440,1))</f>
        <v/>
      </c>
    </row>
    <row r="57" customFormat="false" ht="15" hidden="false" customHeight="false" outlineLevel="0" collapsed="false">
      <c r="A57" s="18" t="n">
        <v>56</v>
      </c>
      <c r="B57" s="8"/>
      <c r="C57" s="8"/>
      <c r="D57" s="8"/>
      <c r="E57" s="10"/>
      <c r="F57" s="19" t="str">
        <f aca="false">IF(OR(E57="",Informe!$B$5=""),"",ROUND((E57-Informe!$B$5)*1440,1))</f>
        <v/>
      </c>
    </row>
    <row r="58" customFormat="false" ht="15" hidden="false" customHeight="false" outlineLevel="0" collapsed="false">
      <c r="A58" s="18" t="n">
        <v>57</v>
      </c>
      <c r="B58" s="8"/>
      <c r="C58" s="8"/>
      <c r="D58" s="8"/>
      <c r="E58" s="10"/>
      <c r="F58" s="19" t="str">
        <f aca="false">IF(OR(E58="",Informe!$B$5=""),"",ROUND((E58-Informe!$B$5)*1440,1))</f>
        <v/>
      </c>
    </row>
    <row r="59" customFormat="false" ht="15" hidden="false" customHeight="false" outlineLevel="0" collapsed="false">
      <c r="A59" s="18" t="n">
        <v>58</v>
      </c>
      <c r="B59" s="8"/>
      <c r="C59" s="8"/>
      <c r="D59" s="8"/>
      <c r="E59" s="10"/>
      <c r="F59" s="19" t="str">
        <f aca="false">IF(OR(E59="",Informe!$B$5=""),"",ROUND((E59-Informe!$B$5)*1440,1))</f>
        <v/>
      </c>
    </row>
    <row r="60" customFormat="false" ht="15" hidden="false" customHeight="false" outlineLevel="0" collapsed="false">
      <c r="A60" s="18" t="n">
        <v>59</v>
      </c>
      <c r="B60" s="8"/>
      <c r="C60" s="8"/>
      <c r="D60" s="8"/>
      <c r="E60" s="10"/>
      <c r="F60" s="19" t="str">
        <f aca="false">IF(OR(E60="",Informe!$B$5=""),"",ROUND((E60-Informe!$B$5)*1440,1))</f>
        <v/>
      </c>
    </row>
    <row r="61" customFormat="false" ht="15" hidden="false" customHeight="false" outlineLevel="0" collapsed="false">
      <c r="A61" s="18" t="n">
        <v>60</v>
      </c>
      <c r="B61" s="8"/>
      <c r="C61" s="8"/>
      <c r="D61" s="8"/>
      <c r="E61" s="10"/>
      <c r="F61" s="19" t="str">
        <f aca="false">IF(OR(E61="",Informe!$B$5=""),"",ROUND((E61-Informe!$B$5)*1440,1))</f>
        <v/>
      </c>
    </row>
    <row r="62" customFormat="false" ht="15" hidden="false" customHeight="false" outlineLevel="0" collapsed="false">
      <c r="A62" s="18" t="n">
        <v>61</v>
      </c>
      <c r="B62" s="8"/>
      <c r="C62" s="8"/>
      <c r="D62" s="8"/>
      <c r="E62" s="10"/>
      <c r="F62" s="19" t="str">
        <f aca="false">IF(OR(E62="",Informe!$B$5=""),"",ROUND((E62-Informe!$B$5)*1440,1))</f>
        <v/>
      </c>
    </row>
    <row r="63" customFormat="false" ht="15" hidden="false" customHeight="false" outlineLevel="0" collapsed="false">
      <c r="A63" s="18" t="n">
        <v>62</v>
      </c>
      <c r="B63" s="8"/>
      <c r="C63" s="8"/>
      <c r="D63" s="8"/>
      <c r="E63" s="10"/>
      <c r="F63" s="19" t="str">
        <f aca="false">IF(OR(E63="",Informe!$B$5=""),"",ROUND((E63-Informe!$B$5)*1440,1))</f>
        <v/>
      </c>
    </row>
    <row r="64" customFormat="false" ht="15" hidden="false" customHeight="false" outlineLevel="0" collapsed="false">
      <c r="A64" s="18" t="n">
        <v>63</v>
      </c>
      <c r="B64" s="8"/>
      <c r="C64" s="8"/>
      <c r="D64" s="8"/>
      <c r="E64" s="10"/>
      <c r="F64" s="19" t="str">
        <f aca="false">IF(OR(E64="",Informe!$B$5=""),"",ROUND((E64-Informe!$B$5)*1440,1))</f>
        <v/>
      </c>
    </row>
    <row r="65" customFormat="false" ht="15" hidden="false" customHeight="false" outlineLevel="0" collapsed="false">
      <c r="A65" s="18" t="n">
        <v>64</v>
      </c>
      <c r="B65" s="8"/>
      <c r="C65" s="8"/>
      <c r="D65" s="8"/>
      <c r="E65" s="10"/>
      <c r="F65" s="19" t="str">
        <f aca="false">IF(OR(E65="",Informe!$B$5=""),"",ROUND((E65-Informe!$B$5)*1440,1))</f>
        <v/>
      </c>
    </row>
    <row r="66" customFormat="false" ht="15" hidden="false" customHeight="false" outlineLevel="0" collapsed="false">
      <c r="A66" s="18" t="n">
        <v>65</v>
      </c>
      <c r="B66" s="8"/>
      <c r="C66" s="8"/>
      <c r="D66" s="8"/>
      <c r="E66" s="10"/>
      <c r="F66" s="19" t="str">
        <f aca="false">IF(OR(E66="",Informe!$B$5=""),"",ROUND((E66-Informe!$B$5)*1440,1))</f>
        <v/>
      </c>
    </row>
    <row r="67" customFormat="false" ht="15" hidden="false" customHeight="false" outlineLevel="0" collapsed="false">
      <c r="A67" s="18" t="n">
        <v>66</v>
      </c>
      <c r="B67" s="8"/>
      <c r="C67" s="8"/>
      <c r="D67" s="8"/>
      <c r="E67" s="10"/>
      <c r="F67" s="19" t="str">
        <f aca="false">IF(OR(E67="",Informe!$B$5=""),"",ROUND((E67-Informe!$B$5)*1440,1))</f>
        <v/>
      </c>
    </row>
    <row r="68" customFormat="false" ht="15" hidden="false" customHeight="false" outlineLevel="0" collapsed="false">
      <c r="A68" s="18" t="n">
        <v>67</v>
      </c>
      <c r="B68" s="8"/>
      <c r="C68" s="8"/>
      <c r="D68" s="8"/>
      <c r="E68" s="10"/>
      <c r="F68" s="19" t="str">
        <f aca="false">IF(OR(E68="",Informe!$B$5=""),"",ROUND((E68-Informe!$B$5)*1440,1))</f>
        <v/>
      </c>
    </row>
    <row r="69" customFormat="false" ht="15" hidden="false" customHeight="false" outlineLevel="0" collapsed="false">
      <c r="A69" s="18" t="n">
        <v>68</v>
      </c>
      <c r="B69" s="8"/>
      <c r="C69" s="8"/>
      <c r="D69" s="8"/>
      <c r="E69" s="10"/>
      <c r="F69" s="19" t="str">
        <f aca="false">IF(OR(E69="",Informe!$B$5=""),"",ROUND((E69-Informe!$B$5)*1440,1))</f>
        <v/>
      </c>
    </row>
    <row r="70" customFormat="false" ht="15" hidden="false" customHeight="false" outlineLevel="0" collapsed="false">
      <c r="A70" s="18" t="n">
        <v>69</v>
      </c>
      <c r="B70" s="8"/>
      <c r="C70" s="8"/>
      <c r="D70" s="8"/>
      <c r="E70" s="10"/>
      <c r="F70" s="19" t="str">
        <f aca="false">IF(OR(E70="",Informe!$B$5=""),"",ROUND((E70-Informe!$B$5)*1440,1))</f>
        <v/>
      </c>
    </row>
    <row r="71" customFormat="false" ht="15" hidden="false" customHeight="false" outlineLevel="0" collapsed="false">
      <c r="A71" s="18" t="n">
        <v>70</v>
      </c>
      <c r="B71" s="8"/>
      <c r="C71" s="8"/>
      <c r="D71" s="8"/>
      <c r="E71" s="10"/>
      <c r="F71" s="19" t="str">
        <f aca="false">IF(OR(E71="",Informe!$B$5=""),"",ROUND((E71-Informe!$B$5)*1440,1))</f>
        <v/>
      </c>
    </row>
    <row r="72" customFormat="false" ht="15" hidden="false" customHeight="false" outlineLevel="0" collapsed="false">
      <c r="A72" s="18" t="n">
        <v>71</v>
      </c>
      <c r="B72" s="8"/>
      <c r="C72" s="8"/>
      <c r="D72" s="8"/>
      <c r="E72" s="10"/>
      <c r="F72" s="19" t="str">
        <f aca="false">IF(OR(E72="",Informe!$B$5=""),"",ROUND((E72-Informe!$B$5)*1440,1))</f>
        <v/>
      </c>
    </row>
    <row r="73" customFormat="false" ht="15" hidden="false" customHeight="false" outlineLevel="0" collapsed="false">
      <c r="A73" s="18" t="n">
        <v>72</v>
      </c>
      <c r="B73" s="8"/>
      <c r="C73" s="8"/>
      <c r="D73" s="8"/>
      <c r="E73" s="10"/>
      <c r="F73" s="19" t="str">
        <f aca="false">IF(OR(E73="",Informe!$B$5=""),"",ROUND((E73-Informe!$B$5)*1440,1))</f>
        <v/>
      </c>
    </row>
    <row r="74" customFormat="false" ht="15" hidden="false" customHeight="false" outlineLevel="0" collapsed="false">
      <c r="A74" s="18" t="n">
        <v>73</v>
      </c>
      <c r="B74" s="8"/>
      <c r="C74" s="8"/>
      <c r="D74" s="8"/>
      <c r="E74" s="10"/>
      <c r="F74" s="19" t="str">
        <f aca="false">IF(OR(E74="",Informe!$B$5=""),"",ROUND((E74-Informe!$B$5)*1440,1))</f>
        <v/>
      </c>
    </row>
    <row r="75" customFormat="false" ht="15" hidden="false" customHeight="false" outlineLevel="0" collapsed="false">
      <c r="A75" s="18" t="n">
        <v>74</v>
      </c>
      <c r="B75" s="8"/>
      <c r="C75" s="8"/>
      <c r="D75" s="8"/>
      <c r="E75" s="10"/>
      <c r="F75" s="19" t="str">
        <f aca="false">IF(OR(E75="",Informe!$B$5=""),"",ROUND((E75-Informe!$B$5)*1440,1))</f>
        <v/>
      </c>
    </row>
    <row r="76" customFormat="false" ht="15" hidden="false" customHeight="false" outlineLevel="0" collapsed="false">
      <c r="A76" s="18" t="n">
        <v>75</v>
      </c>
      <c r="B76" s="8"/>
      <c r="C76" s="8"/>
      <c r="D76" s="8"/>
      <c r="E76" s="10"/>
      <c r="F76" s="19" t="str">
        <f aca="false">IF(OR(E76="",Informe!$B$5=""),"",ROUND((E76-Informe!$B$5)*1440,1))</f>
        <v/>
      </c>
    </row>
    <row r="77" customFormat="false" ht="15" hidden="false" customHeight="false" outlineLevel="0" collapsed="false">
      <c r="A77" s="18" t="n">
        <v>76</v>
      </c>
      <c r="B77" s="8"/>
      <c r="C77" s="8"/>
      <c r="D77" s="8"/>
      <c r="E77" s="10"/>
      <c r="F77" s="19" t="str">
        <f aca="false">IF(OR(E77="",Informe!$B$5=""),"",ROUND((E77-Informe!$B$5)*1440,1))</f>
        <v/>
      </c>
    </row>
    <row r="78" customFormat="false" ht="15" hidden="false" customHeight="false" outlineLevel="0" collapsed="false">
      <c r="A78" s="18" t="n">
        <v>77</v>
      </c>
      <c r="B78" s="8"/>
      <c r="C78" s="8"/>
      <c r="D78" s="8"/>
      <c r="E78" s="10"/>
      <c r="F78" s="19" t="str">
        <f aca="false">IF(OR(E78="",Informe!$B$5=""),"",ROUND((E78-Informe!$B$5)*1440,1))</f>
        <v/>
      </c>
    </row>
    <row r="79" customFormat="false" ht="15" hidden="false" customHeight="false" outlineLevel="0" collapsed="false">
      <c r="A79" s="18" t="n">
        <v>78</v>
      </c>
      <c r="B79" s="8"/>
      <c r="C79" s="8"/>
      <c r="D79" s="8"/>
      <c r="E79" s="10"/>
      <c r="F79" s="19" t="str">
        <f aca="false">IF(OR(E79="",Informe!$B$5=""),"",ROUND((E79-Informe!$B$5)*1440,1))</f>
        <v/>
      </c>
    </row>
    <row r="80" customFormat="false" ht="15" hidden="false" customHeight="false" outlineLevel="0" collapsed="false">
      <c r="A80" s="18" t="n">
        <v>79</v>
      </c>
      <c r="B80" s="8"/>
      <c r="C80" s="8"/>
      <c r="D80" s="8"/>
      <c r="E80" s="10"/>
      <c r="F80" s="19" t="str">
        <f aca="false">IF(OR(E80="",Informe!$B$5=""),"",ROUND((E80-Informe!$B$5)*1440,1))</f>
        <v/>
      </c>
    </row>
    <row r="81" customFormat="false" ht="15" hidden="false" customHeight="false" outlineLevel="0" collapsed="false">
      <c r="A81" s="18" t="n">
        <v>80</v>
      </c>
      <c r="B81" s="8"/>
      <c r="C81" s="8"/>
      <c r="D81" s="8"/>
      <c r="E81" s="10"/>
      <c r="F81" s="19" t="str">
        <f aca="false">IF(OR(E81="",Informe!$B$5=""),"",ROUND((E81-Informe!$B$5)*1440,1))</f>
        <v/>
      </c>
    </row>
    <row r="82" customFormat="false" ht="15" hidden="false" customHeight="false" outlineLevel="0" collapsed="false">
      <c r="A82" s="18" t="n">
        <v>81</v>
      </c>
      <c r="B82" s="8"/>
      <c r="C82" s="8"/>
      <c r="D82" s="8"/>
      <c r="E82" s="10"/>
      <c r="F82" s="19" t="str">
        <f aca="false">IF(OR(E82="",Informe!$B$5=""),"",ROUND((E82-Informe!$B$5)*1440,1))</f>
        <v/>
      </c>
    </row>
    <row r="83" customFormat="false" ht="15" hidden="false" customHeight="false" outlineLevel="0" collapsed="false">
      <c r="A83" s="18" t="n">
        <v>82</v>
      </c>
      <c r="B83" s="8"/>
      <c r="C83" s="8"/>
      <c r="D83" s="8"/>
      <c r="E83" s="10"/>
      <c r="F83" s="19" t="str">
        <f aca="false">IF(OR(E83="",Informe!$B$5=""),"",ROUND((E83-Informe!$B$5)*1440,1))</f>
        <v/>
      </c>
    </row>
    <row r="84" customFormat="false" ht="15" hidden="false" customHeight="false" outlineLevel="0" collapsed="false">
      <c r="A84" s="18" t="n">
        <v>83</v>
      </c>
      <c r="B84" s="8"/>
      <c r="C84" s="8"/>
      <c r="D84" s="8"/>
      <c r="E84" s="10"/>
      <c r="F84" s="19" t="str">
        <f aca="false">IF(OR(E84="",Informe!$B$5=""),"",ROUND((E84-Informe!$B$5)*1440,1))</f>
        <v/>
      </c>
    </row>
    <row r="85" customFormat="false" ht="15" hidden="false" customHeight="false" outlineLevel="0" collapsed="false">
      <c r="A85" s="18" t="n">
        <v>84</v>
      </c>
      <c r="B85" s="8"/>
      <c r="C85" s="8"/>
      <c r="D85" s="8"/>
      <c r="E85" s="10"/>
      <c r="F85" s="19" t="str">
        <f aca="false">IF(OR(E85="",Informe!$B$5=""),"",ROUND((E85-Informe!$B$5)*1440,1))</f>
        <v/>
      </c>
    </row>
    <row r="86" customFormat="false" ht="15" hidden="false" customHeight="false" outlineLevel="0" collapsed="false">
      <c r="A86" s="18" t="n">
        <v>85</v>
      </c>
      <c r="B86" s="8"/>
      <c r="C86" s="8"/>
      <c r="D86" s="8"/>
      <c r="E86" s="10"/>
      <c r="F86" s="19" t="str">
        <f aca="false">IF(OR(E86="",Informe!$B$5=""),"",ROUND((E86-Informe!$B$5)*1440,1))</f>
        <v/>
      </c>
    </row>
    <row r="87" customFormat="false" ht="15" hidden="false" customHeight="false" outlineLevel="0" collapsed="false">
      <c r="A87" s="18" t="n">
        <v>86</v>
      </c>
      <c r="B87" s="8"/>
      <c r="C87" s="8"/>
      <c r="D87" s="8"/>
      <c r="E87" s="10"/>
      <c r="F87" s="19" t="str">
        <f aca="false">IF(OR(E87="",Informe!$B$5=""),"",ROUND((E87-Informe!$B$5)*1440,1))</f>
        <v/>
      </c>
    </row>
    <row r="88" customFormat="false" ht="15" hidden="false" customHeight="false" outlineLevel="0" collapsed="false">
      <c r="A88" s="18" t="n">
        <v>87</v>
      </c>
      <c r="B88" s="8"/>
      <c r="C88" s="8"/>
      <c r="D88" s="8"/>
      <c r="E88" s="10"/>
      <c r="F88" s="19" t="str">
        <f aca="false">IF(OR(E88="",Informe!$B$5=""),"",ROUND((E88-Informe!$B$5)*1440,1))</f>
        <v/>
      </c>
    </row>
    <row r="89" customFormat="false" ht="15" hidden="false" customHeight="false" outlineLevel="0" collapsed="false">
      <c r="A89" s="18" t="n">
        <v>88</v>
      </c>
      <c r="B89" s="8"/>
      <c r="C89" s="8"/>
      <c r="D89" s="8"/>
      <c r="E89" s="10"/>
      <c r="F89" s="19" t="str">
        <f aca="false">IF(OR(E89="",Informe!$B$5=""),"",ROUND((E89-Informe!$B$5)*1440,1))</f>
        <v/>
      </c>
    </row>
    <row r="90" customFormat="false" ht="15" hidden="false" customHeight="false" outlineLevel="0" collapsed="false">
      <c r="A90" s="18" t="n">
        <v>89</v>
      </c>
      <c r="B90" s="8"/>
      <c r="C90" s="8"/>
      <c r="D90" s="8"/>
      <c r="E90" s="10"/>
      <c r="F90" s="19" t="str">
        <f aca="false">IF(OR(E90="",Informe!$B$5=""),"",ROUND((E90-Informe!$B$5)*1440,1))</f>
        <v/>
      </c>
    </row>
    <row r="91" customFormat="false" ht="15" hidden="false" customHeight="false" outlineLevel="0" collapsed="false">
      <c r="A91" s="18" t="n">
        <v>90</v>
      </c>
      <c r="B91" s="8"/>
      <c r="C91" s="8"/>
      <c r="D91" s="8"/>
      <c r="E91" s="10"/>
      <c r="F91" s="19" t="str">
        <f aca="false">IF(OR(E91="",Informe!$B$5=""),"",ROUND((E91-Informe!$B$5)*1440,1))</f>
        <v/>
      </c>
    </row>
    <row r="92" customFormat="false" ht="15" hidden="false" customHeight="false" outlineLevel="0" collapsed="false">
      <c r="A92" s="18" t="n">
        <v>91</v>
      </c>
      <c r="B92" s="8"/>
      <c r="C92" s="8"/>
      <c r="D92" s="8"/>
      <c r="E92" s="10"/>
      <c r="F92" s="19" t="str">
        <f aca="false">IF(OR(E92="",Informe!$B$5=""),"",ROUND((E92-Informe!$B$5)*1440,1))</f>
        <v/>
      </c>
    </row>
    <row r="93" customFormat="false" ht="15" hidden="false" customHeight="false" outlineLevel="0" collapsed="false">
      <c r="A93" s="18" t="n">
        <v>92</v>
      </c>
      <c r="B93" s="8"/>
      <c r="C93" s="8"/>
      <c r="D93" s="8"/>
      <c r="E93" s="10"/>
      <c r="F93" s="19" t="str">
        <f aca="false">IF(OR(E93="",Informe!$B$5=""),"",ROUND((E93-Informe!$B$5)*1440,1))</f>
        <v/>
      </c>
    </row>
    <row r="94" customFormat="false" ht="15" hidden="false" customHeight="false" outlineLevel="0" collapsed="false">
      <c r="A94" s="18" t="n">
        <v>93</v>
      </c>
      <c r="B94" s="8"/>
      <c r="C94" s="8"/>
      <c r="D94" s="8"/>
      <c r="E94" s="10"/>
      <c r="F94" s="19" t="str">
        <f aca="false">IF(OR(E94="",Informe!$B$5=""),"",ROUND((E94-Informe!$B$5)*1440,1))</f>
        <v/>
      </c>
    </row>
    <row r="95" customFormat="false" ht="15" hidden="false" customHeight="false" outlineLevel="0" collapsed="false">
      <c r="A95" s="18" t="n">
        <v>94</v>
      </c>
      <c r="B95" s="8"/>
      <c r="C95" s="8"/>
      <c r="D95" s="8"/>
      <c r="E95" s="10"/>
      <c r="F95" s="19" t="str">
        <f aca="false">IF(OR(E95="",Informe!$B$5=""),"",ROUND((E95-Informe!$B$5)*1440,1))</f>
        <v/>
      </c>
    </row>
    <row r="96" customFormat="false" ht="15" hidden="false" customHeight="false" outlineLevel="0" collapsed="false">
      <c r="A96" s="18" t="n">
        <v>95</v>
      </c>
      <c r="B96" s="8"/>
      <c r="C96" s="8"/>
      <c r="D96" s="8"/>
      <c r="E96" s="10"/>
      <c r="F96" s="19" t="str">
        <f aca="false">IF(OR(E96="",Informe!$B$5=""),"",ROUND((E96-Informe!$B$5)*1440,1))</f>
        <v/>
      </c>
    </row>
    <row r="97" customFormat="false" ht="15" hidden="false" customHeight="false" outlineLevel="0" collapsed="false">
      <c r="A97" s="18" t="n">
        <v>96</v>
      </c>
      <c r="B97" s="8"/>
      <c r="C97" s="8"/>
      <c r="D97" s="8"/>
      <c r="E97" s="10"/>
      <c r="F97" s="19" t="str">
        <f aca="false">IF(OR(E97="",Informe!$B$5=""),"",ROUND((E97-Informe!$B$5)*1440,1))</f>
        <v/>
      </c>
    </row>
    <row r="98" customFormat="false" ht="15" hidden="false" customHeight="false" outlineLevel="0" collapsed="false">
      <c r="A98" s="18" t="n">
        <v>97</v>
      </c>
      <c r="B98" s="8"/>
      <c r="C98" s="8"/>
      <c r="D98" s="8"/>
      <c r="E98" s="10"/>
      <c r="F98" s="19" t="str">
        <f aca="false">IF(OR(E98="",Informe!$B$5=""),"",ROUND((E98-Informe!$B$5)*1440,1))</f>
        <v/>
      </c>
    </row>
    <row r="99" customFormat="false" ht="15" hidden="false" customHeight="false" outlineLevel="0" collapsed="false">
      <c r="A99" s="18" t="n">
        <v>98</v>
      </c>
      <c r="B99" s="8"/>
      <c r="C99" s="8"/>
      <c r="D99" s="8"/>
      <c r="E99" s="10"/>
      <c r="F99" s="19" t="str">
        <f aca="false">IF(OR(E99="",Informe!$B$5=""),"",ROUND((E99-Informe!$B$5)*1440,1))</f>
        <v/>
      </c>
    </row>
    <row r="100" customFormat="false" ht="15" hidden="false" customHeight="false" outlineLevel="0" collapsed="false">
      <c r="A100" s="18" t="n">
        <v>99</v>
      </c>
      <c r="B100" s="8"/>
      <c r="C100" s="8"/>
      <c r="D100" s="8"/>
      <c r="E100" s="10"/>
      <c r="F100" s="19" t="str">
        <f aca="false">IF(OR(E100="",Informe!$B$5=""),"",ROUND((E100-Informe!$B$5)*1440,1))</f>
        <v/>
      </c>
    </row>
    <row r="101" customFormat="false" ht="15" hidden="false" customHeight="false" outlineLevel="0" collapsed="false">
      <c r="A101" s="18" t="n">
        <v>100</v>
      </c>
      <c r="B101" s="8"/>
      <c r="C101" s="8"/>
      <c r="D101" s="8"/>
      <c r="E101" s="10"/>
      <c r="F101" s="19" t="str">
        <f aca="false">IF(OR(E101="",Informe!$B$5=""),"",ROUND((E101-Informe!$B$5)*1440,1))</f>
        <v/>
      </c>
    </row>
    <row r="102" customFormat="false" ht="15" hidden="false" customHeight="false" outlineLevel="0" collapsed="false">
      <c r="A102" s="18" t="n">
        <v>101</v>
      </c>
      <c r="B102" s="8"/>
      <c r="C102" s="8"/>
      <c r="D102" s="8"/>
      <c r="E102" s="10"/>
      <c r="F102" s="19" t="str">
        <f aca="false">IF(OR(E102="",Informe!$B$5=""),"",ROUND((E102-Informe!$B$5)*1440,1))</f>
        <v/>
      </c>
    </row>
    <row r="103" customFormat="false" ht="15" hidden="false" customHeight="false" outlineLevel="0" collapsed="false">
      <c r="A103" s="18" t="n">
        <v>102</v>
      </c>
      <c r="B103" s="8"/>
      <c r="C103" s="8"/>
      <c r="D103" s="8"/>
      <c r="E103" s="10"/>
      <c r="F103" s="19" t="str">
        <f aca="false">IF(OR(E103="",Informe!$B$5=""),"",ROUND((E103-Informe!$B$5)*1440,1))</f>
        <v/>
      </c>
    </row>
    <row r="104" customFormat="false" ht="15" hidden="false" customHeight="false" outlineLevel="0" collapsed="false">
      <c r="A104" s="18" t="n">
        <v>103</v>
      </c>
      <c r="B104" s="8"/>
      <c r="C104" s="8"/>
      <c r="D104" s="8"/>
      <c r="E104" s="10"/>
      <c r="F104" s="19" t="str">
        <f aca="false">IF(OR(E104="",Informe!$B$5=""),"",ROUND((E104-Informe!$B$5)*1440,1))</f>
        <v/>
      </c>
    </row>
    <row r="105" customFormat="false" ht="15" hidden="false" customHeight="false" outlineLevel="0" collapsed="false">
      <c r="A105" s="18" t="n">
        <v>104</v>
      </c>
      <c r="B105" s="8"/>
      <c r="C105" s="8"/>
      <c r="D105" s="8"/>
      <c r="E105" s="10"/>
      <c r="F105" s="19" t="str">
        <f aca="false">IF(OR(E105="",Informe!$B$5=""),"",ROUND((E105-Informe!$B$5)*1440,1))</f>
        <v/>
      </c>
    </row>
    <row r="106" customFormat="false" ht="15" hidden="false" customHeight="false" outlineLevel="0" collapsed="false">
      <c r="A106" s="18" t="n">
        <v>105</v>
      </c>
      <c r="B106" s="8"/>
      <c r="C106" s="8"/>
      <c r="D106" s="8"/>
      <c r="E106" s="10"/>
      <c r="F106" s="19" t="str">
        <f aca="false">IF(OR(E106="",Informe!$B$5=""),"",ROUND((E106-Informe!$B$5)*1440,1))</f>
        <v/>
      </c>
    </row>
    <row r="107" customFormat="false" ht="15" hidden="false" customHeight="false" outlineLevel="0" collapsed="false">
      <c r="A107" s="18" t="n">
        <v>106</v>
      </c>
      <c r="B107" s="8"/>
      <c r="C107" s="8"/>
      <c r="D107" s="8"/>
      <c r="E107" s="10"/>
      <c r="F107" s="19" t="str">
        <f aca="false">IF(OR(E107="",Informe!$B$5=""),"",ROUND((E107-Informe!$B$5)*1440,1))</f>
        <v/>
      </c>
    </row>
    <row r="108" customFormat="false" ht="15" hidden="false" customHeight="false" outlineLevel="0" collapsed="false">
      <c r="A108" s="18" t="n">
        <v>107</v>
      </c>
      <c r="B108" s="8"/>
      <c r="C108" s="8"/>
      <c r="D108" s="8"/>
      <c r="E108" s="10"/>
      <c r="F108" s="19" t="str">
        <f aca="false">IF(OR(E108="",Informe!$B$5=""),"",ROUND((E108-Informe!$B$5)*1440,1))</f>
        <v/>
      </c>
    </row>
    <row r="109" customFormat="false" ht="15" hidden="false" customHeight="false" outlineLevel="0" collapsed="false">
      <c r="A109" s="18" t="n">
        <v>108</v>
      </c>
      <c r="B109" s="8"/>
      <c r="C109" s="8"/>
      <c r="D109" s="8"/>
      <c r="E109" s="10"/>
      <c r="F109" s="19" t="str">
        <f aca="false">IF(OR(E109="",Informe!$B$5=""),"",ROUND((E109-Informe!$B$5)*1440,1))</f>
        <v/>
      </c>
    </row>
    <row r="110" customFormat="false" ht="15" hidden="false" customHeight="false" outlineLevel="0" collapsed="false">
      <c r="A110" s="18" t="n">
        <v>109</v>
      </c>
      <c r="B110" s="8"/>
      <c r="C110" s="8"/>
      <c r="D110" s="8"/>
      <c r="E110" s="10"/>
      <c r="F110" s="19" t="str">
        <f aca="false">IF(OR(E110="",Informe!$B$5=""),"",ROUND((E110-Informe!$B$5)*1440,1))</f>
        <v/>
      </c>
    </row>
    <row r="111" customFormat="false" ht="15" hidden="false" customHeight="false" outlineLevel="0" collapsed="false">
      <c r="A111" s="18" t="n">
        <v>110</v>
      </c>
      <c r="B111" s="8"/>
      <c r="C111" s="8"/>
      <c r="D111" s="8"/>
      <c r="E111" s="10"/>
      <c r="F111" s="19" t="str">
        <f aca="false">IF(OR(E111="",Informe!$B$5=""),"",ROUND((E111-Informe!$B$5)*1440,1))</f>
        <v/>
      </c>
    </row>
    <row r="112" customFormat="false" ht="15" hidden="false" customHeight="false" outlineLevel="0" collapsed="false">
      <c r="A112" s="18" t="n">
        <v>111</v>
      </c>
      <c r="B112" s="8"/>
      <c r="C112" s="8"/>
      <c r="D112" s="8"/>
      <c r="E112" s="10"/>
      <c r="F112" s="19" t="str">
        <f aca="false">IF(OR(E112="",Informe!$B$5=""),"",ROUND((E112-Informe!$B$5)*1440,1))</f>
        <v/>
      </c>
    </row>
    <row r="113" customFormat="false" ht="15" hidden="false" customHeight="false" outlineLevel="0" collapsed="false">
      <c r="A113" s="18" t="n">
        <v>112</v>
      </c>
      <c r="B113" s="8"/>
      <c r="C113" s="8"/>
      <c r="D113" s="8"/>
      <c r="E113" s="10"/>
      <c r="F113" s="19" t="str">
        <f aca="false">IF(OR(E113="",Informe!$B$5=""),"",ROUND((E113-Informe!$B$5)*1440,1))</f>
        <v/>
      </c>
    </row>
    <row r="114" customFormat="false" ht="15" hidden="false" customHeight="false" outlineLevel="0" collapsed="false">
      <c r="A114" s="18" t="n">
        <v>113</v>
      </c>
      <c r="B114" s="8"/>
      <c r="C114" s="8"/>
      <c r="D114" s="8"/>
      <c r="E114" s="10"/>
      <c r="F114" s="19" t="str">
        <f aca="false">IF(OR(E114="",Informe!$B$5=""),"",ROUND((E114-Informe!$B$5)*1440,1))</f>
        <v/>
      </c>
    </row>
    <row r="115" customFormat="false" ht="15" hidden="false" customHeight="false" outlineLevel="0" collapsed="false">
      <c r="A115" s="18" t="n">
        <v>114</v>
      </c>
      <c r="B115" s="8"/>
      <c r="C115" s="8"/>
      <c r="D115" s="8"/>
      <c r="E115" s="10"/>
      <c r="F115" s="19" t="str">
        <f aca="false">IF(OR(E115="",Informe!$B$5=""),"",ROUND((E115-Informe!$B$5)*1440,1))</f>
        <v/>
      </c>
    </row>
    <row r="116" customFormat="false" ht="15" hidden="false" customHeight="false" outlineLevel="0" collapsed="false">
      <c r="A116" s="18" t="n">
        <v>115</v>
      </c>
      <c r="B116" s="8"/>
      <c r="C116" s="8"/>
      <c r="D116" s="8"/>
      <c r="E116" s="10"/>
      <c r="F116" s="19" t="str">
        <f aca="false">IF(OR(E116="",Informe!$B$5=""),"",ROUND((E116-Informe!$B$5)*1440,1))</f>
        <v/>
      </c>
    </row>
    <row r="117" customFormat="false" ht="15" hidden="false" customHeight="false" outlineLevel="0" collapsed="false">
      <c r="A117" s="18" t="n">
        <v>116</v>
      </c>
      <c r="B117" s="8"/>
      <c r="C117" s="8"/>
      <c r="D117" s="8"/>
      <c r="E117" s="10"/>
      <c r="F117" s="19" t="str">
        <f aca="false">IF(OR(E117="",Informe!$B$5=""),"",ROUND((E117-Informe!$B$5)*1440,1))</f>
        <v/>
      </c>
    </row>
    <row r="118" customFormat="false" ht="15" hidden="false" customHeight="false" outlineLevel="0" collapsed="false">
      <c r="A118" s="18" t="n">
        <v>117</v>
      </c>
      <c r="B118" s="8"/>
      <c r="C118" s="8"/>
      <c r="D118" s="8"/>
      <c r="E118" s="10"/>
      <c r="F118" s="19" t="str">
        <f aca="false">IF(OR(E118="",Informe!$B$5=""),"",ROUND((E118-Informe!$B$5)*1440,1))</f>
        <v/>
      </c>
    </row>
    <row r="119" customFormat="false" ht="15" hidden="false" customHeight="false" outlineLevel="0" collapsed="false">
      <c r="A119" s="18" t="n">
        <v>118</v>
      </c>
      <c r="B119" s="8"/>
      <c r="C119" s="8"/>
      <c r="D119" s="8"/>
      <c r="E119" s="10"/>
      <c r="F119" s="19" t="str">
        <f aca="false">IF(OR(E119="",Informe!$B$5=""),"",ROUND((E119-Informe!$B$5)*1440,1))</f>
        <v/>
      </c>
    </row>
    <row r="120" customFormat="false" ht="15" hidden="false" customHeight="false" outlineLevel="0" collapsed="false">
      <c r="A120" s="18" t="n">
        <v>119</v>
      </c>
      <c r="B120" s="8"/>
      <c r="C120" s="8"/>
      <c r="D120" s="8"/>
      <c r="E120" s="10"/>
      <c r="F120" s="19" t="str">
        <f aca="false">IF(OR(E120="",Informe!$B$5=""),"",ROUND((E120-Informe!$B$5)*1440,1))</f>
        <v/>
      </c>
    </row>
    <row r="121" customFormat="false" ht="15" hidden="false" customHeight="false" outlineLevel="0" collapsed="false">
      <c r="A121" s="18" t="n">
        <v>120</v>
      </c>
      <c r="B121" s="8"/>
      <c r="C121" s="8"/>
      <c r="D121" s="8"/>
      <c r="E121" s="10"/>
      <c r="F121" s="19" t="str">
        <f aca="false">IF(OR(E121="",Informe!$B$5=""),"",ROUND((E121-Informe!$B$5)*1440,1))</f>
        <v/>
      </c>
    </row>
    <row r="122" customFormat="false" ht="15" hidden="false" customHeight="false" outlineLevel="0" collapsed="false">
      <c r="A122" s="18" t="n">
        <v>121</v>
      </c>
      <c r="B122" s="8"/>
      <c r="C122" s="8"/>
      <c r="D122" s="8"/>
      <c r="E122" s="10"/>
      <c r="F122" s="19" t="str">
        <f aca="false">IF(OR(E122="",Informe!$B$5=""),"",ROUND((E122-Informe!$B$5)*1440,1))</f>
        <v/>
      </c>
    </row>
    <row r="123" customFormat="false" ht="15" hidden="false" customHeight="false" outlineLevel="0" collapsed="false">
      <c r="A123" s="18" t="n">
        <v>122</v>
      </c>
      <c r="B123" s="8"/>
      <c r="C123" s="8"/>
      <c r="D123" s="8"/>
      <c r="E123" s="10"/>
      <c r="F123" s="19" t="str">
        <f aca="false">IF(OR(E123="",Informe!$B$5=""),"",ROUND((E123-Informe!$B$5)*1440,1))</f>
        <v/>
      </c>
    </row>
    <row r="124" customFormat="false" ht="15" hidden="false" customHeight="false" outlineLevel="0" collapsed="false">
      <c r="A124" s="18" t="n">
        <v>123</v>
      </c>
      <c r="B124" s="8"/>
      <c r="C124" s="8"/>
      <c r="D124" s="8"/>
      <c r="E124" s="10"/>
      <c r="F124" s="19" t="str">
        <f aca="false">IF(OR(E124="",Informe!$B$5=""),"",ROUND((E124-Informe!$B$5)*1440,1))</f>
        <v/>
      </c>
    </row>
    <row r="125" customFormat="false" ht="15" hidden="false" customHeight="false" outlineLevel="0" collapsed="false">
      <c r="A125" s="18" t="n">
        <v>124</v>
      </c>
      <c r="B125" s="8"/>
      <c r="C125" s="8"/>
      <c r="D125" s="8"/>
      <c r="E125" s="10"/>
      <c r="F125" s="19" t="str">
        <f aca="false">IF(OR(E125="",Informe!$B$5=""),"",ROUND((E125-Informe!$B$5)*1440,1))</f>
        <v/>
      </c>
    </row>
    <row r="126" customFormat="false" ht="15" hidden="false" customHeight="false" outlineLevel="0" collapsed="false">
      <c r="A126" s="18" t="n">
        <v>125</v>
      </c>
      <c r="B126" s="8"/>
      <c r="C126" s="8"/>
      <c r="D126" s="8"/>
      <c r="E126" s="10"/>
      <c r="F126" s="19" t="str">
        <f aca="false">IF(OR(E126="",Informe!$B$5=""),"",ROUND((E126-Informe!$B$5)*1440,1))</f>
        <v/>
      </c>
    </row>
    <row r="127" customFormat="false" ht="15" hidden="false" customHeight="false" outlineLevel="0" collapsed="false">
      <c r="A127" s="18" t="n">
        <v>126</v>
      </c>
      <c r="B127" s="8"/>
      <c r="C127" s="8"/>
      <c r="D127" s="8"/>
      <c r="E127" s="10"/>
      <c r="F127" s="19" t="str">
        <f aca="false">IF(OR(E127="",Informe!$B$5=""),"",ROUND((E127-Informe!$B$5)*1440,1))</f>
        <v/>
      </c>
    </row>
    <row r="128" customFormat="false" ht="15" hidden="false" customHeight="false" outlineLevel="0" collapsed="false">
      <c r="A128" s="18" t="n">
        <v>127</v>
      </c>
      <c r="B128" s="8"/>
      <c r="C128" s="8"/>
      <c r="D128" s="8"/>
      <c r="E128" s="10"/>
      <c r="F128" s="19" t="str">
        <f aca="false">IF(OR(E128="",Informe!$B$5=""),"",ROUND((E128-Informe!$B$5)*1440,1))</f>
        <v/>
      </c>
    </row>
    <row r="129" customFormat="false" ht="15" hidden="false" customHeight="false" outlineLevel="0" collapsed="false">
      <c r="A129" s="18" t="n">
        <v>128</v>
      </c>
      <c r="B129" s="8"/>
      <c r="C129" s="8"/>
      <c r="D129" s="8"/>
      <c r="E129" s="10"/>
      <c r="F129" s="19" t="str">
        <f aca="false">IF(OR(E129="",Informe!$B$5=""),"",ROUND((E129-Informe!$B$5)*1440,1))</f>
        <v/>
      </c>
    </row>
    <row r="130" customFormat="false" ht="15" hidden="false" customHeight="false" outlineLevel="0" collapsed="false">
      <c r="A130" s="18" t="n">
        <v>129</v>
      </c>
      <c r="B130" s="8"/>
      <c r="C130" s="8"/>
      <c r="D130" s="8"/>
      <c r="E130" s="10"/>
      <c r="F130" s="19" t="str">
        <f aca="false">IF(OR(E130="",Informe!$B$5=""),"",ROUND((E130-Informe!$B$5)*1440,1))</f>
        <v/>
      </c>
    </row>
    <row r="131" customFormat="false" ht="15" hidden="false" customHeight="false" outlineLevel="0" collapsed="false">
      <c r="A131" s="18" t="n">
        <v>130</v>
      </c>
      <c r="B131" s="8"/>
      <c r="C131" s="8"/>
      <c r="D131" s="8"/>
      <c r="E131" s="10"/>
      <c r="F131" s="19" t="str">
        <f aca="false">IF(OR(E131="",Informe!$B$5=""),"",ROUND((E131-Informe!$B$5)*1440,1))</f>
        <v/>
      </c>
    </row>
    <row r="132" customFormat="false" ht="15" hidden="false" customHeight="false" outlineLevel="0" collapsed="false">
      <c r="A132" s="18" t="n">
        <v>131</v>
      </c>
      <c r="B132" s="8"/>
      <c r="C132" s="8"/>
      <c r="D132" s="8"/>
      <c r="E132" s="10"/>
      <c r="F132" s="19" t="str">
        <f aca="false">IF(OR(E132="",Informe!$B$5=""),"",ROUND((E132-Informe!$B$5)*1440,1))</f>
        <v/>
      </c>
    </row>
    <row r="133" customFormat="false" ht="15" hidden="false" customHeight="false" outlineLevel="0" collapsed="false">
      <c r="A133" s="18" t="n">
        <v>132</v>
      </c>
      <c r="B133" s="8"/>
      <c r="C133" s="8"/>
      <c r="D133" s="8"/>
      <c r="E133" s="10"/>
      <c r="F133" s="19" t="str">
        <f aca="false">IF(OR(E133="",Informe!$B$5=""),"",ROUND((E133-Informe!$B$5)*1440,1))</f>
        <v/>
      </c>
    </row>
    <row r="134" customFormat="false" ht="15" hidden="false" customHeight="false" outlineLevel="0" collapsed="false">
      <c r="A134" s="18" t="n">
        <v>133</v>
      </c>
      <c r="B134" s="8"/>
      <c r="C134" s="8"/>
      <c r="D134" s="8"/>
      <c r="E134" s="10"/>
      <c r="F134" s="19" t="str">
        <f aca="false">IF(OR(E134="",Informe!$B$5=""),"",ROUND((E134-Informe!$B$5)*1440,1))</f>
        <v/>
      </c>
    </row>
    <row r="135" customFormat="false" ht="15" hidden="false" customHeight="false" outlineLevel="0" collapsed="false">
      <c r="A135" s="18" t="n">
        <v>134</v>
      </c>
      <c r="B135" s="8"/>
      <c r="C135" s="8"/>
      <c r="D135" s="8"/>
      <c r="E135" s="10"/>
      <c r="F135" s="19" t="str">
        <f aca="false">IF(OR(E135="",Informe!$B$5=""),"",ROUND((E135-Informe!$B$5)*1440,1))</f>
        <v/>
      </c>
    </row>
    <row r="136" customFormat="false" ht="15" hidden="false" customHeight="false" outlineLevel="0" collapsed="false">
      <c r="A136" s="18" t="n">
        <v>135</v>
      </c>
      <c r="B136" s="8"/>
      <c r="C136" s="8"/>
      <c r="D136" s="8"/>
      <c r="E136" s="10"/>
      <c r="F136" s="19" t="str">
        <f aca="false">IF(OR(E136="",Informe!$B$5=""),"",ROUND((E136-Informe!$B$5)*1440,1))</f>
        <v/>
      </c>
    </row>
    <row r="137" customFormat="false" ht="15" hidden="false" customHeight="false" outlineLevel="0" collapsed="false">
      <c r="A137" s="18" t="n">
        <v>136</v>
      </c>
      <c r="B137" s="8"/>
      <c r="C137" s="8"/>
      <c r="D137" s="8"/>
      <c r="E137" s="10"/>
      <c r="F137" s="19" t="str">
        <f aca="false">IF(OR(E137="",Informe!$B$5=""),"",ROUND((E137-Informe!$B$5)*1440,1))</f>
        <v/>
      </c>
    </row>
    <row r="138" customFormat="false" ht="15" hidden="false" customHeight="false" outlineLevel="0" collapsed="false">
      <c r="A138" s="18" t="n">
        <v>137</v>
      </c>
      <c r="B138" s="8"/>
      <c r="C138" s="8"/>
      <c r="D138" s="8"/>
      <c r="E138" s="10"/>
      <c r="F138" s="19" t="str">
        <f aca="false">IF(OR(E138="",Informe!$B$5=""),"",ROUND((E138-Informe!$B$5)*1440,1))</f>
        <v/>
      </c>
    </row>
    <row r="139" customFormat="false" ht="15" hidden="false" customHeight="false" outlineLevel="0" collapsed="false">
      <c r="A139" s="18" t="n">
        <v>138</v>
      </c>
      <c r="B139" s="8"/>
      <c r="C139" s="8"/>
      <c r="D139" s="8"/>
      <c r="E139" s="10"/>
      <c r="F139" s="19" t="str">
        <f aca="false">IF(OR(E139="",Informe!$B$5=""),"",ROUND((E139-Informe!$B$5)*1440,1))</f>
        <v/>
      </c>
    </row>
    <row r="140" customFormat="false" ht="15" hidden="false" customHeight="false" outlineLevel="0" collapsed="false">
      <c r="A140" s="18" t="n">
        <v>139</v>
      </c>
      <c r="B140" s="8"/>
      <c r="C140" s="8"/>
      <c r="D140" s="8"/>
      <c r="E140" s="10"/>
      <c r="F140" s="19" t="str">
        <f aca="false">IF(OR(E140="",Informe!$B$5=""),"",ROUND((E140-Informe!$B$5)*1440,1))</f>
        <v/>
      </c>
    </row>
    <row r="141" customFormat="false" ht="15" hidden="false" customHeight="false" outlineLevel="0" collapsed="false">
      <c r="A141" s="18" t="n">
        <v>140</v>
      </c>
      <c r="B141" s="8"/>
      <c r="C141" s="8"/>
      <c r="D141" s="8"/>
      <c r="E141" s="10"/>
      <c r="F141" s="19" t="str">
        <f aca="false">IF(OR(E141="",Informe!$B$5=""),"",ROUND((E141-Informe!$B$5)*1440,1))</f>
        <v/>
      </c>
    </row>
    <row r="142" customFormat="false" ht="15" hidden="false" customHeight="false" outlineLevel="0" collapsed="false">
      <c r="A142" s="18" t="n">
        <v>141</v>
      </c>
      <c r="B142" s="8"/>
      <c r="C142" s="8"/>
      <c r="D142" s="8"/>
      <c r="E142" s="10"/>
      <c r="F142" s="19" t="str">
        <f aca="false">IF(OR(E142="",Informe!$B$5=""),"",ROUND((E142-Informe!$B$5)*1440,1))</f>
        <v/>
      </c>
    </row>
    <row r="143" customFormat="false" ht="15" hidden="false" customHeight="false" outlineLevel="0" collapsed="false">
      <c r="A143" s="18" t="n">
        <v>142</v>
      </c>
      <c r="B143" s="8"/>
      <c r="C143" s="8"/>
      <c r="D143" s="8"/>
      <c r="E143" s="10"/>
      <c r="F143" s="19" t="str">
        <f aca="false">IF(OR(E143="",Informe!$B$5=""),"",ROUND((E143-Informe!$B$5)*1440,1))</f>
        <v/>
      </c>
    </row>
    <row r="144" customFormat="false" ht="15" hidden="false" customHeight="false" outlineLevel="0" collapsed="false">
      <c r="A144" s="18" t="n">
        <v>143</v>
      </c>
      <c r="B144" s="8"/>
      <c r="C144" s="8"/>
      <c r="D144" s="8"/>
      <c r="E144" s="10"/>
      <c r="F144" s="19" t="str">
        <f aca="false">IF(OR(E144="",Informe!$B$5=""),"",ROUND((E144-Informe!$B$5)*1440,1))</f>
        <v/>
      </c>
    </row>
    <row r="145" customFormat="false" ht="15" hidden="false" customHeight="false" outlineLevel="0" collapsed="false">
      <c r="A145" s="18" t="n">
        <v>144</v>
      </c>
      <c r="B145" s="8"/>
      <c r="C145" s="8"/>
      <c r="D145" s="8"/>
      <c r="E145" s="10"/>
      <c r="F145" s="19" t="str">
        <f aca="false">IF(OR(E145="",Informe!$B$5=""),"",ROUND((E145-Informe!$B$5)*1440,1))</f>
        <v/>
      </c>
    </row>
    <row r="146" customFormat="false" ht="15" hidden="false" customHeight="false" outlineLevel="0" collapsed="false">
      <c r="A146" s="18" t="n">
        <v>145</v>
      </c>
      <c r="B146" s="8"/>
      <c r="C146" s="8"/>
      <c r="D146" s="8"/>
      <c r="E146" s="10"/>
      <c r="F146" s="19" t="str">
        <f aca="false">IF(OR(E146="",Informe!$B$5=""),"",ROUND((E146-Informe!$B$5)*1440,1))</f>
        <v/>
      </c>
    </row>
    <row r="147" customFormat="false" ht="15" hidden="false" customHeight="false" outlineLevel="0" collapsed="false">
      <c r="A147" s="18" t="n">
        <v>146</v>
      </c>
      <c r="B147" s="8"/>
      <c r="C147" s="8"/>
      <c r="D147" s="8"/>
      <c r="E147" s="10"/>
      <c r="F147" s="19" t="str">
        <f aca="false">IF(OR(E147="",Informe!$B$5=""),"",ROUND((E147-Informe!$B$5)*1440,1))</f>
        <v/>
      </c>
    </row>
    <row r="148" customFormat="false" ht="15" hidden="false" customHeight="false" outlineLevel="0" collapsed="false">
      <c r="A148" s="18" t="n">
        <v>147</v>
      </c>
      <c r="B148" s="8"/>
      <c r="C148" s="8"/>
      <c r="D148" s="8"/>
      <c r="E148" s="10"/>
      <c r="F148" s="19" t="str">
        <f aca="false">IF(OR(E148="",Informe!$B$5=""),"",ROUND((E148-Informe!$B$5)*1440,1))</f>
        <v/>
      </c>
    </row>
    <row r="149" customFormat="false" ht="15" hidden="false" customHeight="false" outlineLevel="0" collapsed="false">
      <c r="A149" s="18" t="n">
        <v>148</v>
      </c>
      <c r="B149" s="8"/>
      <c r="C149" s="8"/>
      <c r="D149" s="8"/>
      <c r="E149" s="10"/>
      <c r="F149" s="19" t="str">
        <f aca="false">IF(OR(E149="",Informe!$B$5=""),"",ROUND((E149-Informe!$B$5)*1440,1))</f>
        <v/>
      </c>
    </row>
    <row r="150" customFormat="false" ht="15" hidden="false" customHeight="false" outlineLevel="0" collapsed="false">
      <c r="A150" s="18" t="n">
        <v>149</v>
      </c>
      <c r="B150" s="8"/>
      <c r="C150" s="8"/>
      <c r="D150" s="8"/>
      <c r="E150" s="10"/>
      <c r="F150" s="19" t="str">
        <f aca="false">IF(OR(E150="",Informe!$B$5=""),"",ROUND((E150-Informe!$B$5)*1440,1))</f>
        <v/>
      </c>
    </row>
    <row r="151" customFormat="false" ht="15" hidden="false" customHeight="false" outlineLevel="0" collapsed="false">
      <c r="A151" s="18" t="n">
        <v>150</v>
      </c>
      <c r="B151" s="8"/>
      <c r="C151" s="8"/>
      <c r="D151" s="8"/>
      <c r="E151" s="10"/>
      <c r="F151" s="19" t="str">
        <f aca="false">IF(OR(E151="",Informe!$B$5=""),"",ROUND((E151-Informe!$B$5)*1440,1))</f>
        <v/>
      </c>
    </row>
    <row r="152" customFormat="false" ht="15" hidden="false" customHeight="false" outlineLevel="0" collapsed="false">
      <c r="A152" s="18" t="n">
        <v>151</v>
      </c>
      <c r="B152" s="8"/>
      <c r="C152" s="8"/>
      <c r="D152" s="8"/>
      <c r="E152" s="10"/>
      <c r="F152" s="19" t="str">
        <f aca="false">IF(OR(E152="",Informe!$B$5=""),"",ROUND((E152-Informe!$B$5)*1440,1))</f>
        <v/>
      </c>
    </row>
    <row r="153" customFormat="false" ht="15" hidden="false" customHeight="false" outlineLevel="0" collapsed="false">
      <c r="A153" s="18" t="n">
        <v>152</v>
      </c>
      <c r="B153" s="8"/>
      <c r="C153" s="8"/>
      <c r="D153" s="8"/>
      <c r="E153" s="10"/>
      <c r="F153" s="19" t="str">
        <f aca="false">IF(OR(E153="",Informe!$B$5=""),"",ROUND((E153-Informe!$B$5)*1440,1))</f>
        <v/>
      </c>
    </row>
    <row r="154" customFormat="false" ht="15" hidden="false" customHeight="false" outlineLevel="0" collapsed="false">
      <c r="A154" s="18" t="n">
        <v>153</v>
      </c>
      <c r="B154" s="8"/>
      <c r="C154" s="8"/>
      <c r="D154" s="8"/>
      <c r="E154" s="10"/>
      <c r="F154" s="19" t="str">
        <f aca="false">IF(OR(E154="",Informe!$B$5=""),"",ROUND((E154-Informe!$B$5)*1440,1))</f>
        <v/>
      </c>
    </row>
    <row r="155" customFormat="false" ht="15" hidden="false" customHeight="false" outlineLevel="0" collapsed="false">
      <c r="A155" s="18" t="n">
        <v>154</v>
      </c>
      <c r="B155" s="8"/>
      <c r="C155" s="8"/>
      <c r="D155" s="8"/>
      <c r="E155" s="10"/>
      <c r="F155" s="19" t="str">
        <f aca="false">IF(OR(E155="",Informe!$B$5=""),"",ROUND((E155-Informe!$B$5)*1440,1))</f>
        <v/>
      </c>
    </row>
    <row r="156" customFormat="false" ht="15" hidden="false" customHeight="false" outlineLevel="0" collapsed="false">
      <c r="A156" s="18" t="n">
        <v>155</v>
      </c>
      <c r="B156" s="8"/>
      <c r="C156" s="8"/>
      <c r="D156" s="8"/>
      <c r="E156" s="10"/>
      <c r="F156" s="19" t="str">
        <f aca="false">IF(OR(E156="",Informe!$B$5=""),"",ROUND((E156-Informe!$B$5)*1440,1))</f>
        <v/>
      </c>
    </row>
    <row r="157" customFormat="false" ht="15" hidden="false" customHeight="false" outlineLevel="0" collapsed="false">
      <c r="A157" s="18" t="n">
        <v>156</v>
      </c>
      <c r="B157" s="8"/>
      <c r="C157" s="8"/>
      <c r="D157" s="8"/>
      <c r="E157" s="10"/>
      <c r="F157" s="19" t="str">
        <f aca="false">IF(OR(E157="",Informe!$B$5=""),"",ROUND((E157-Informe!$B$5)*1440,1))</f>
        <v/>
      </c>
    </row>
    <row r="158" customFormat="false" ht="15" hidden="false" customHeight="false" outlineLevel="0" collapsed="false">
      <c r="A158" s="18" t="n">
        <v>157</v>
      </c>
      <c r="B158" s="8"/>
      <c r="C158" s="8"/>
      <c r="D158" s="8"/>
      <c r="E158" s="10"/>
      <c r="F158" s="19" t="str">
        <f aca="false">IF(OR(E158="",Informe!$B$5=""),"",ROUND((E158-Informe!$B$5)*1440,1))</f>
        <v/>
      </c>
    </row>
    <row r="159" customFormat="false" ht="15" hidden="false" customHeight="false" outlineLevel="0" collapsed="false">
      <c r="A159" s="18" t="n">
        <v>158</v>
      </c>
      <c r="B159" s="8"/>
      <c r="C159" s="8"/>
      <c r="D159" s="8"/>
      <c r="E159" s="10"/>
      <c r="F159" s="19" t="str">
        <f aca="false">IF(OR(E159="",Informe!$B$5=""),"",ROUND((E159-Informe!$B$5)*1440,1))</f>
        <v/>
      </c>
    </row>
    <row r="160" customFormat="false" ht="15" hidden="false" customHeight="false" outlineLevel="0" collapsed="false">
      <c r="A160" s="18" t="n">
        <v>159</v>
      </c>
      <c r="B160" s="8"/>
      <c r="C160" s="8"/>
      <c r="D160" s="8"/>
      <c r="E160" s="10"/>
      <c r="F160" s="19" t="str">
        <f aca="false">IF(OR(E160="",Informe!$B$5=""),"",ROUND((E160-Informe!$B$5)*1440,1))</f>
        <v/>
      </c>
    </row>
    <row r="161" customFormat="false" ht="15" hidden="false" customHeight="false" outlineLevel="0" collapsed="false">
      <c r="A161" s="18" t="n">
        <v>160</v>
      </c>
      <c r="B161" s="8"/>
      <c r="C161" s="8"/>
      <c r="D161" s="8"/>
      <c r="E161" s="10"/>
      <c r="F161" s="19" t="str">
        <f aca="false">IF(OR(E161="",Informe!$B$5=""),"",ROUND((E161-Informe!$B$5)*1440,1))</f>
        <v/>
      </c>
    </row>
    <row r="162" customFormat="false" ht="15" hidden="false" customHeight="false" outlineLevel="0" collapsed="false">
      <c r="A162" s="18" t="n">
        <v>161</v>
      </c>
      <c r="B162" s="8"/>
      <c r="C162" s="8"/>
      <c r="D162" s="8"/>
      <c r="E162" s="10"/>
      <c r="F162" s="19" t="str">
        <f aca="false">IF(OR(E162="",Informe!$B$5=""),"",ROUND((E162-Informe!$B$5)*1440,1))</f>
        <v/>
      </c>
    </row>
    <row r="163" customFormat="false" ht="15" hidden="false" customHeight="false" outlineLevel="0" collapsed="false">
      <c r="A163" s="18" t="n">
        <v>162</v>
      </c>
      <c r="B163" s="8"/>
      <c r="C163" s="8"/>
      <c r="D163" s="8"/>
      <c r="E163" s="10"/>
      <c r="F163" s="19" t="str">
        <f aca="false">IF(OR(E163="",Informe!$B$5=""),"",ROUND((E163-Informe!$B$5)*1440,1))</f>
        <v/>
      </c>
    </row>
    <row r="164" customFormat="false" ht="15" hidden="false" customHeight="false" outlineLevel="0" collapsed="false">
      <c r="A164" s="18" t="n">
        <v>163</v>
      </c>
      <c r="B164" s="8"/>
      <c r="C164" s="8"/>
      <c r="D164" s="8"/>
      <c r="E164" s="10"/>
      <c r="F164" s="19" t="str">
        <f aca="false">IF(OR(E164="",Informe!$B$5=""),"",ROUND((E164-Informe!$B$5)*1440,1))</f>
        <v/>
      </c>
    </row>
    <row r="165" customFormat="false" ht="15" hidden="false" customHeight="false" outlineLevel="0" collapsed="false">
      <c r="A165" s="18" t="n">
        <v>164</v>
      </c>
      <c r="B165" s="8"/>
      <c r="C165" s="8"/>
      <c r="D165" s="8"/>
      <c r="E165" s="10"/>
      <c r="F165" s="19" t="str">
        <f aca="false">IF(OR(E165="",Informe!$B$5=""),"",ROUND((E165-Informe!$B$5)*1440,1))</f>
        <v/>
      </c>
    </row>
    <row r="166" customFormat="false" ht="15" hidden="false" customHeight="false" outlineLevel="0" collapsed="false">
      <c r="A166" s="18" t="n">
        <v>165</v>
      </c>
      <c r="B166" s="8"/>
      <c r="C166" s="8"/>
      <c r="D166" s="8"/>
      <c r="E166" s="10"/>
      <c r="F166" s="19" t="str">
        <f aca="false">IF(OR(E166="",Informe!$B$5=""),"",ROUND((E166-Informe!$B$5)*1440,1))</f>
        <v/>
      </c>
    </row>
    <row r="167" customFormat="false" ht="15" hidden="false" customHeight="false" outlineLevel="0" collapsed="false">
      <c r="A167" s="18" t="n">
        <v>166</v>
      </c>
      <c r="B167" s="8"/>
      <c r="C167" s="8"/>
      <c r="D167" s="8"/>
      <c r="E167" s="10"/>
      <c r="F167" s="19" t="str">
        <f aca="false">IF(OR(E167="",Informe!$B$5=""),"",ROUND((E167-Informe!$B$5)*1440,1))</f>
        <v/>
      </c>
    </row>
    <row r="168" customFormat="false" ht="15" hidden="false" customHeight="false" outlineLevel="0" collapsed="false">
      <c r="A168" s="18" t="n">
        <v>167</v>
      </c>
      <c r="B168" s="8"/>
      <c r="C168" s="8"/>
      <c r="D168" s="8"/>
      <c r="E168" s="10"/>
      <c r="F168" s="19" t="str">
        <f aca="false">IF(OR(E168="",Informe!$B$5=""),"",ROUND((E168-Informe!$B$5)*1440,1))</f>
        <v/>
      </c>
    </row>
    <row r="169" customFormat="false" ht="15" hidden="false" customHeight="false" outlineLevel="0" collapsed="false">
      <c r="A169" s="18" t="n">
        <v>168</v>
      </c>
      <c r="B169" s="8"/>
      <c r="C169" s="8"/>
      <c r="D169" s="8"/>
      <c r="E169" s="10"/>
      <c r="F169" s="19" t="str">
        <f aca="false">IF(OR(E169="",Informe!$B$5=""),"",ROUND((E169-Informe!$B$5)*1440,1))</f>
        <v/>
      </c>
    </row>
    <row r="170" customFormat="false" ht="15" hidden="false" customHeight="false" outlineLevel="0" collapsed="false">
      <c r="A170" s="18" t="n">
        <v>169</v>
      </c>
      <c r="B170" s="8"/>
      <c r="C170" s="8"/>
      <c r="D170" s="8"/>
      <c r="E170" s="10"/>
      <c r="F170" s="19" t="str">
        <f aca="false">IF(OR(E170="",Informe!$B$5=""),"",ROUND((E170-Informe!$B$5)*1440,1))</f>
        <v/>
      </c>
    </row>
    <row r="171" customFormat="false" ht="15" hidden="false" customHeight="false" outlineLevel="0" collapsed="false">
      <c r="A171" s="18" t="n">
        <v>170</v>
      </c>
      <c r="B171" s="8"/>
      <c r="C171" s="8"/>
      <c r="D171" s="8"/>
      <c r="E171" s="10"/>
      <c r="F171" s="19" t="str">
        <f aca="false">IF(OR(E171="",Informe!$B$5=""),"",ROUND((E171-Informe!$B$5)*1440,1))</f>
        <v/>
      </c>
    </row>
    <row r="172" customFormat="false" ht="15" hidden="false" customHeight="false" outlineLevel="0" collapsed="false">
      <c r="A172" s="18" t="n">
        <v>171</v>
      </c>
      <c r="B172" s="8"/>
      <c r="C172" s="8"/>
      <c r="D172" s="8"/>
      <c r="E172" s="10"/>
      <c r="F172" s="19" t="str">
        <f aca="false">IF(OR(E172="",Informe!$B$5=""),"",ROUND((E172-Informe!$B$5)*1440,1))</f>
        <v/>
      </c>
    </row>
    <row r="173" customFormat="false" ht="15" hidden="false" customHeight="false" outlineLevel="0" collapsed="false">
      <c r="A173" s="18" t="n">
        <v>172</v>
      </c>
      <c r="B173" s="8"/>
      <c r="C173" s="8"/>
      <c r="D173" s="8"/>
      <c r="E173" s="10"/>
      <c r="F173" s="19" t="str">
        <f aca="false">IF(OR(E173="",Informe!$B$5=""),"",ROUND((E173-Informe!$B$5)*1440,1))</f>
        <v/>
      </c>
    </row>
    <row r="174" customFormat="false" ht="15" hidden="false" customHeight="false" outlineLevel="0" collapsed="false">
      <c r="A174" s="18" t="n">
        <v>173</v>
      </c>
      <c r="B174" s="8"/>
      <c r="C174" s="8"/>
      <c r="D174" s="8"/>
      <c r="E174" s="10"/>
      <c r="F174" s="19" t="str">
        <f aca="false">IF(OR(E174="",Informe!$B$5=""),"",ROUND((E174-Informe!$B$5)*1440,1))</f>
        <v/>
      </c>
    </row>
    <row r="175" customFormat="false" ht="15" hidden="false" customHeight="false" outlineLevel="0" collapsed="false">
      <c r="A175" s="18" t="n">
        <v>174</v>
      </c>
      <c r="B175" s="8"/>
      <c r="C175" s="8"/>
      <c r="D175" s="8"/>
      <c r="E175" s="10"/>
      <c r="F175" s="19" t="str">
        <f aca="false">IF(OR(E175="",Informe!$B$5=""),"",ROUND((E175-Informe!$B$5)*1440,1))</f>
        <v/>
      </c>
    </row>
    <row r="176" customFormat="false" ht="15" hidden="false" customHeight="false" outlineLevel="0" collapsed="false">
      <c r="A176" s="18" t="n">
        <v>175</v>
      </c>
      <c r="B176" s="8"/>
      <c r="C176" s="8"/>
      <c r="D176" s="8"/>
      <c r="E176" s="10"/>
      <c r="F176" s="19" t="str">
        <f aca="false">IF(OR(E176="",Informe!$B$5=""),"",ROUND((E176-Informe!$B$5)*1440,1))</f>
        <v/>
      </c>
    </row>
    <row r="177" customFormat="false" ht="15" hidden="false" customHeight="false" outlineLevel="0" collapsed="false">
      <c r="A177" s="18" t="n">
        <v>176</v>
      </c>
      <c r="B177" s="8"/>
      <c r="C177" s="8"/>
      <c r="D177" s="8"/>
      <c r="E177" s="10"/>
      <c r="F177" s="19" t="str">
        <f aca="false">IF(OR(E177="",Informe!$B$5=""),"",ROUND((E177-Informe!$B$5)*1440,1))</f>
        <v/>
      </c>
    </row>
    <row r="178" customFormat="false" ht="15" hidden="false" customHeight="false" outlineLevel="0" collapsed="false">
      <c r="A178" s="18" t="n">
        <v>177</v>
      </c>
      <c r="B178" s="8"/>
      <c r="C178" s="8"/>
      <c r="D178" s="8"/>
      <c r="E178" s="10"/>
      <c r="F178" s="19" t="str">
        <f aca="false">IF(OR(E178="",Informe!$B$5=""),"",ROUND((E178-Informe!$B$5)*1440,1))</f>
        <v/>
      </c>
    </row>
    <row r="179" customFormat="false" ht="15" hidden="false" customHeight="false" outlineLevel="0" collapsed="false">
      <c r="A179" s="18" t="n">
        <v>178</v>
      </c>
      <c r="B179" s="8"/>
      <c r="C179" s="8"/>
      <c r="D179" s="8"/>
      <c r="E179" s="10"/>
      <c r="F179" s="19" t="str">
        <f aca="false">IF(OR(E179="",Informe!$B$5=""),"",ROUND((E179-Informe!$B$5)*1440,1))</f>
        <v/>
      </c>
    </row>
    <row r="180" customFormat="false" ht="15" hidden="false" customHeight="false" outlineLevel="0" collapsed="false">
      <c r="A180" s="18" t="n">
        <v>179</v>
      </c>
      <c r="B180" s="8"/>
      <c r="C180" s="8"/>
      <c r="D180" s="8"/>
      <c r="E180" s="10"/>
      <c r="F180" s="19" t="str">
        <f aca="false">IF(OR(E180="",Informe!$B$5=""),"",ROUND((E180-Informe!$B$5)*1440,1))</f>
        <v/>
      </c>
    </row>
    <row r="181" customFormat="false" ht="15" hidden="false" customHeight="false" outlineLevel="0" collapsed="false">
      <c r="A181" s="18" t="n">
        <v>180</v>
      </c>
      <c r="B181" s="8"/>
      <c r="C181" s="8"/>
      <c r="D181" s="8"/>
      <c r="E181" s="10"/>
      <c r="F181" s="19" t="str">
        <f aca="false">IF(OR(E181="",Informe!$B$5=""),"",ROUND((E181-Informe!$B$5)*1440,1))</f>
        <v/>
      </c>
    </row>
    <row r="182" customFormat="false" ht="15" hidden="false" customHeight="false" outlineLevel="0" collapsed="false">
      <c r="A182" s="18" t="n">
        <v>181</v>
      </c>
      <c r="B182" s="8"/>
      <c r="C182" s="8"/>
      <c r="D182" s="8"/>
      <c r="E182" s="10"/>
      <c r="F182" s="19" t="str">
        <f aca="false">IF(OR(E182="",Informe!$B$5=""),"",ROUND((E182-Informe!$B$5)*1440,1))</f>
        <v/>
      </c>
    </row>
    <row r="183" customFormat="false" ht="15" hidden="false" customHeight="false" outlineLevel="0" collapsed="false">
      <c r="A183" s="18" t="n">
        <v>182</v>
      </c>
      <c r="B183" s="8"/>
      <c r="C183" s="8"/>
      <c r="D183" s="8"/>
      <c r="E183" s="10"/>
      <c r="F183" s="19" t="str">
        <f aca="false">IF(OR(E183="",Informe!$B$5=""),"",ROUND((E183-Informe!$B$5)*1440,1))</f>
        <v/>
      </c>
    </row>
    <row r="184" customFormat="false" ht="15" hidden="false" customHeight="false" outlineLevel="0" collapsed="false">
      <c r="A184" s="18" t="n">
        <v>183</v>
      </c>
      <c r="B184" s="8"/>
      <c r="C184" s="8"/>
      <c r="D184" s="8"/>
      <c r="E184" s="10"/>
      <c r="F184" s="19" t="str">
        <f aca="false">IF(OR(E184="",Informe!$B$5=""),"",ROUND((E184-Informe!$B$5)*1440,1))</f>
        <v/>
      </c>
    </row>
    <row r="185" customFormat="false" ht="15" hidden="false" customHeight="false" outlineLevel="0" collapsed="false">
      <c r="A185" s="18" t="n">
        <v>184</v>
      </c>
      <c r="B185" s="8"/>
      <c r="C185" s="8"/>
      <c r="D185" s="8"/>
      <c r="E185" s="10"/>
      <c r="F185" s="19" t="str">
        <f aca="false">IF(OR(E185="",Informe!$B$5=""),"",ROUND((E185-Informe!$B$5)*1440,1))</f>
        <v/>
      </c>
    </row>
    <row r="186" customFormat="false" ht="15" hidden="false" customHeight="false" outlineLevel="0" collapsed="false">
      <c r="A186" s="18" t="n">
        <v>185</v>
      </c>
      <c r="B186" s="8"/>
      <c r="C186" s="8"/>
      <c r="D186" s="8"/>
      <c r="E186" s="10"/>
      <c r="F186" s="19" t="str">
        <f aca="false">IF(OR(E186="",Informe!$B$5=""),"",ROUND((E186-Informe!$B$5)*1440,1))</f>
        <v/>
      </c>
    </row>
    <row r="187" customFormat="false" ht="15" hidden="false" customHeight="false" outlineLevel="0" collapsed="false">
      <c r="A187" s="18" t="n">
        <v>186</v>
      </c>
      <c r="B187" s="8"/>
      <c r="C187" s="8"/>
      <c r="D187" s="8"/>
      <c r="E187" s="10"/>
      <c r="F187" s="19" t="str">
        <f aca="false">IF(OR(E187="",Informe!$B$5=""),"",ROUND((E187-Informe!$B$5)*1440,1))</f>
        <v/>
      </c>
    </row>
    <row r="188" customFormat="false" ht="15" hidden="false" customHeight="false" outlineLevel="0" collapsed="false">
      <c r="A188" s="18" t="n">
        <v>187</v>
      </c>
      <c r="B188" s="8"/>
      <c r="C188" s="8"/>
      <c r="D188" s="8"/>
      <c r="E188" s="10"/>
      <c r="F188" s="19" t="str">
        <f aca="false">IF(OR(E188="",Informe!$B$5=""),"",ROUND((E188-Informe!$B$5)*1440,1))</f>
        <v/>
      </c>
    </row>
    <row r="189" customFormat="false" ht="15" hidden="false" customHeight="false" outlineLevel="0" collapsed="false">
      <c r="A189" s="18" t="n">
        <v>188</v>
      </c>
      <c r="B189" s="8"/>
      <c r="C189" s="8"/>
      <c r="D189" s="8"/>
      <c r="E189" s="10"/>
      <c r="F189" s="19" t="str">
        <f aca="false">IF(OR(E189="",Informe!$B$5=""),"",ROUND((E189-Informe!$B$5)*1440,1))</f>
        <v/>
      </c>
    </row>
    <row r="190" customFormat="false" ht="15" hidden="false" customHeight="false" outlineLevel="0" collapsed="false">
      <c r="A190" s="18" t="n">
        <v>189</v>
      </c>
      <c r="B190" s="8"/>
      <c r="C190" s="8"/>
      <c r="D190" s="8"/>
      <c r="E190" s="10"/>
      <c r="F190" s="19" t="str">
        <f aca="false">IF(OR(E190="",Informe!$B$5=""),"",ROUND((E190-Informe!$B$5)*1440,1))</f>
        <v/>
      </c>
    </row>
    <row r="191" customFormat="false" ht="15" hidden="false" customHeight="false" outlineLevel="0" collapsed="false">
      <c r="A191" s="18" t="n">
        <v>190</v>
      </c>
      <c r="B191" s="8"/>
      <c r="C191" s="8"/>
      <c r="D191" s="8"/>
      <c r="E191" s="10"/>
      <c r="F191" s="19" t="str">
        <f aca="false">IF(OR(E191="",Informe!$B$5=""),"",ROUND((E191-Informe!$B$5)*1440,1))</f>
        <v/>
      </c>
    </row>
    <row r="192" customFormat="false" ht="15" hidden="false" customHeight="false" outlineLevel="0" collapsed="false">
      <c r="A192" s="18" t="n">
        <v>191</v>
      </c>
      <c r="B192" s="8"/>
      <c r="C192" s="8"/>
      <c r="D192" s="8"/>
      <c r="E192" s="10"/>
      <c r="F192" s="19" t="str">
        <f aca="false">IF(OR(E192="",Informe!$B$5=""),"",ROUND((E192-Informe!$B$5)*1440,1))</f>
        <v/>
      </c>
    </row>
    <row r="193" customFormat="false" ht="15" hidden="false" customHeight="false" outlineLevel="0" collapsed="false">
      <c r="A193" s="18" t="n">
        <v>192</v>
      </c>
      <c r="B193" s="8"/>
      <c r="C193" s="8"/>
      <c r="D193" s="8"/>
      <c r="E193" s="10"/>
      <c r="F193" s="19" t="str">
        <f aca="false">IF(OR(E193="",Informe!$B$5=""),"",ROUND((E193-Informe!$B$5)*1440,1))</f>
        <v/>
      </c>
    </row>
    <row r="194" customFormat="false" ht="15" hidden="false" customHeight="false" outlineLevel="0" collapsed="false">
      <c r="A194" s="18" t="n">
        <v>193</v>
      </c>
      <c r="B194" s="8"/>
      <c r="C194" s="8"/>
      <c r="D194" s="8"/>
      <c r="E194" s="10"/>
      <c r="F194" s="19" t="str">
        <f aca="false">IF(OR(E194="",Informe!$B$5=""),"",ROUND((E194-Informe!$B$5)*1440,1))</f>
        <v/>
      </c>
    </row>
    <row r="195" customFormat="false" ht="15" hidden="false" customHeight="false" outlineLevel="0" collapsed="false">
      <c r="A195" s="18" t="n">
        <v>194</v>
      </c>
      <c r="B195" s="8"/>
      <c r="C195" s="8"/>
      <c r="D195" s="8"/>
      <c r="E195" s="10"/>
      <c r="F195" s="19" t="str">
        <f aca="false">IF(OR(E195="",Informe!$B$5=""),"",ROUND((E195-Informe!$B$5)*1440,1))</f>
        <v/>
      </c>
    </row>
    <row r="196" customFormat="false" ht="15" hidden="false" customHeight="false" outlineLevel="0" collapsed="false">
      <c r="A196" s="18" t="n">
        <v>195</v>
      </c>
      <c r="B196" s="8"/>
      <c r="C196" s="8"/>
      <c r="D196" s="8"/>
      <c r="E196" s="10"/>
      <c r="F196" s="19" t="str">
        <f aca="false">IF(OR(E196="",Informe!$B$5=""),"",ROUND((E196-Informe!$B$5)*1440,1))</f>
        <v/>
      </c>
    </row>
    <row r="197" customFormat="false" ht="15" hidden="false" customHeight="false" outlineLevel="0" collapsed="false">
      <c r="A197" s="18" t="n">
        <v>196</v>
      </c>
      <c r="B197" s="8"/>
      <c r="C197" s="8"/>
      <c r="D197" s="8"/>
      <c r="E197" s="10"/>
      <c r="F197" s="19" t="str">
        <f aca="false">IF(OR(E197="",Informe!$B$5=""),"",ROUND((E197-Informe!$B$5)*1440,1))</f>
        <v/>
      </c>
    </row>
    <row r="198" customFormat="false" ht="15" hidden="false" customHeight="false" outlineLevel="0" collapsed="false">
      <c r="A198" s="18" t="n">
        <v>197</v>
      </c>
      <c r="B198" s="8"/>
      <c r="C198" s="8"/>
      <c r="D198" s="8"/>
      <c r="E198" s="10"/>
      <c r="F198" s="19" t="str">
        <f aca="false">IF(OR(E198="",Informe!$B$5=""),"",ROUND((E198-Informe!$B$5)*1440,1))</f>
        <v/>
      </c>
    </row>
    <row r="199" customFormat="false" ht="15" hidden="false" customHeight="false" outlineLevel="0" collapsed="false">
      <c r="A199" s="18" t="n">
        <v>198</v>
      </c>
      <c r="B199" s="8"/>
      <c r="C199" s="8"/>
      <c r="D199" s="8"/>
      <c r="E199" s="10"/>
      <c r="F199" s="19" t="str">
        <f aca="false">IF(OR(E199="",Informe!$B$5=""),"",ROUND((E199-Informe!$B$5)*1440,1))</f>
        <v/>
      </c>
    </row>
    <row r="200" customFormat="false" ht="15" hidden="false" customHeight="false" outlineLevel="0" collapsed="false">
      <c r="A200" s="18" t="n">
        <v>199</v>
      </c>
      <c r="B200" s="8"/>
      <c r="C200" s="8"/>
      <c r="D200" s="8"/>
      <c r="E200" s="10"/>
      <c r="F200" s="19" t="str">
        <f aca="false">IF(OR(E200="",Informe!$B$5=""),"",ROUND((E200-Informe!$B$5)*1440,1))</f>
        <v/>
      </c>
    </row>
    <row r="201" customFormat="false" ht="15" hidden="false" customHeight="false" outlineLevel="0" collapsed="false">
      <c r="A201" s="18" t="n">
        <v>200</v>
      </c>
      <c r="B201" s="8"/>
      <c r="C201" s="8"/>
      <c r="D201" s="8"/>
      <c r="E201" s="10"/>
      <c r="F201" s="19" t="str">
        <f aca="false">IF(OR(E201="",Informe!$B$5=""),"",ROUND((E201-Informe!$B$5)*1440,1))</f>
        <v/>
      </c>
    </row>
    <row r="202" customFormat="false" ht="15" hidden="false" customHeight="false" outlineLevel="0" collapsed="false">
      <c r="A202" s="18" t="n">
        <v>201</v>
      </c>
      <c r="B202" s="8"/>
      <c r="C202" s="8"/>
      <c r="D202" s="8"/>
      <c r="E202" s="10"/>
      <c r="F202" s="19" t="str">
        <f aca="false">IF(OR(E202="",Informe!$B$5=""),"",ROUND((E202-Informe!$B$5)*1440,1))</f>
        <v/>
      </c>
    </row>
    <row r="203" customFormat="false" ht="15" hidden="false" customHeight="false" outlineLevel="0" collapsed="false">
      <c r="A203" s="18" t="n">
        <v>202</v>
      </c>
      <c r="B203" s="8"/>
      <c r="C203" s="8"/>
      <c r="D203" s="8"/>
      <c r="E203" s="10"/>
      <c r="F203" s="19" t="str">
        <f aca="false">IF(OR(E203="",Informe!$B$5=""),"",ROUND((E203-Informe!$B$5)*1440,1))</f>
        <v/>
      </c>
    </row>
    <row r="204" customFormat="false" ht="15" hidden="false" customHeight="false" outlineLevel="0" collapsed="false">
      <c r="A204" s="18" t="n">
        <v>203</v>
      </c>
      <c r="B204" s="8"/>
      <c r="C204" s="8"/>
      <c r="D204" s="8"/>
      <c r="E204" s="10"/>
      <c r="F204" s="19" t="str">
        <f aca="false">IF(OR(E204="",Informe!$B$5=""),"",ROUND((E204-Informe!$B$5)*1440,1))</f>
        <v/>
      </c>
    </row>
    <row r="205" customFormat="false" ht="15" hidden="false" customHeight="false" outlineLevel="0" collapsed="false">
      <c r="A205" s="18" t="n">
        <v>204</v>
      </c>
      <c r="B205" s="8"/>
      <c r="C205" s="8"/>
      <c r="D205" s="8"/>
      <c r="E205" s="10"/>
      <c r="F205" s="19" t="str">
        <f aca="false">IF(OR(E205="",Informe!$B$5=""),"",ROUND((E205-Informe!$B$5)*1440,1))</f>
        <v/>
      </c>
    </row>
    <row r="206" customFormat="false" ht="15" hidden="false" customHeight="false" outlineLevel="0" collapsed="false">
      <c r="A206" s="18" t="n">
        <v>205</v>
      </c>
      <c r="B206" s="8"/>
      <c r="C206" s="8"/>
      <c r="D206" s="8"/>
      <c r="E206" s="10"/>
      <c r="F206" s="19" t="str">
        <f aca="false">IF(OR(E206="",Informe!$B$5=""),"",ROUND((E206-Informe!$B$5)*1440,1))</f>
        <v/>
      </c>
    </row>
    <row r="207" customFormat="false" ht="15" hidden="false" customHeight="false" outlineLevel="0" collapsed="false">
      <c r="A207" s="18" t="n">
        <v>206</v>
      </c>
      <c r="B207" s="8"/>
      <c r="C207" s="8"/>
      <c r="D207" s="8"/>
      <c r="E207" s="10"/>
      <c r="F207" s="19" t="str">
        <f aca="false">IF(OR(E207="",Informe!$B$5=""),"",ROUND((E207-Informe!$B$5)*1440,1))</f>
        <v/>
      </c>
    </row>
    <row r="208" customFormat="false" ht="15" hidden="false" customHeight="false" outlineLevel="0" collapsed="false">
      <c r="A208" s="18" t="n">
        <v>207</v>
      </c>
      <c r="B208" s="8"/>
      <c r="C208" s="8"/>
      <c r="D208" s="8"/>
      <c r="E208" s="10"/>
      <c r="F208" s="19" t="str">
        <f aca="false">IF(OR(E208="",Informe!$B$5=""),"",ROUND((E208-Informe!$B$5)*1440,1))</f>
        <v/>
      </c>
    </row>
    <row r="209" customFormat="false" ht="15" hidden="false" customHeight="false" outlineLevel="0" collapsed="false">
      <c r="A209" s="18" t="n">
        <v>208</v>
      </c>
      <c r="B209" s="8"/>
      <c r="C209" s="8"/>
      <c r="D209" s="8"/>
      <c r="E209" s="10"/>
      <c r="F209" s="19" t="str">
        <f aca="false">IF(OR(E209="",Informe!$B$5=""),"",ROUND((E209-Informe!$B$5)*1440,1))</f>
        <v/>
      </c>
    </row>
    <row r="210" customFormat="false" ht="15" hidden="false" customHeight="false" outlineLevel="0" collapsed="false">
      <c r="A210" s="18" t="n">
        <v>209</v>
      </c>
      <c r="B210" s="8"/>
      <c r="C210" s="8"/>
      <c r="D210" s="8"/>
      <c r="E210" s="10"/>
      <c r="F210" s="19" t="str">
        <f aca="false">IF(OR(E210="",Informe!$B$5=""),"",ROUND((E210-Informe!$B$5)*1440,1))</f>
        <v/>
      </c>
    </row>
    <row r="211" customFormat="false" ht="15" hidden="false" customHeight="false" outlineLevel="0" collapsed="false">
      <c r="A211" s="18" t="n">
        <v>210</v>
      </c>
      <c r="B211" s="8"/>
      <c r="C211" s="8"/>
      <c r="D211" s="8"/>
      <c r="E211" s="10"/>
      <c r="F211" s="19" t="str">
        <f aca="false">IF(OR(E211="",Informe!$B$5=""),"",ROUND((E211-Informe!$B$5)*1440,1))</f>
        <v/>
      </c>
    </row>
    <row r="212" customFormat="false" ht="15" hidden="false" customHeight="false" outlineLevel="0" collapsed="false">
      <c r="A212" s="18" t="n">
        <v>211</v>
      </c>
      <c r="B212" s="8"/>
      <c r="C212" s="8"/>
      <c r="D212" s="8"/>
      <c r="E212" s="10"/>
      <c r="F212" s="19" t="str">
        <f aca="false">IF(OR(E212="",Informe!$B$5=""),"",ROUND((E212-Informe!$B$5)*1440,1))</f>
        <v/>
      </c>
    </row>
    <row r="213" customFormat="false" ht="15" hidden="false" customHeight="false" outlineLevel="0" collapsed="false">
      <c r="A213" s="18" t="n">
        <v>212</v>
      </c>
      <c r="B213" s="8"/>
      <c r="C213" s="8"/>
      <c r="D213" s="8"/>
      <c r="E213" s="10"/>
      <c r="F213" s="19" t="str">
        <f aca="false">IF(OR(E213="",Informe!$B$5=""),"",ROUND((E213-Informe!$B$5)*1440,1))</f>
        <v/>
      </c>
    </row>
    <row r="214" customFormat="false" ht="15" hidden="false" customHeight="false" outlineLevel="0" collapsed="false">
      <c r="A214" s="18" t="n">
        <v>213</v>
      </c>
      <c r="B214" s="8"/>
      <c r="C214" s="8"/>
      <c r="D214" s="8"/>
      <c r="E214" s="10"/>
      <c r="F214" s="19" t="str">
        <f aca="false">IF(OR(E214="",Informe!$B$5=""),"",ROUND((E214-Informe!$B$5)*1440,1))</f>
        <v/>
      </c>
    </row>
    <row r="215" customFormat="false" ht="15" hidden="false" customHeight="false" outlineLevel="0" collapsed="false">
      <c r="A215" s="18" t="n">
        <v>214</v>
      </c>
      <c r="B215" s="8"/>
      <c r="C215" s="8"/>
      <c r="D215" s="8"/>
      <c r="E215" s="10"/>
      <c r="F215" s="19" t="str">
        <f aca="false">IF(OR(E215="",Informe!$B$5=""),"",ROUND((E215-Informe!$B$5)*1440,1))</f>
        <v/>
      </c>
    </row>
    <row r="216" customFormat="false" ht="15" hidden="false" customHeight="false" outlineLevel="0" collapsed="false">
      <c r="A216" s="18" t="n">
        <v>215</v>
      </c>
      <c r="B216" s="8"/>
      <c r="C216" s="8"/>
      <c r="D216" s="8"/>
      <c r="E216" s="10"/>
      <c r="F216" s="19" t="str">
        <f aca="false">IF(OR(E216="",Informe!$B$5=""),"",ROUND((E216-Informe!$B$5)*1440,1))</f>
        <v/>
      </c>
    </row>
    <row r="217" customFormat="false" ht="15" hidden="false" customHeight="false" outlineLevel="0" collapsed="false">
      <c r="A217" s="18" t="n">
        <v>216</v>
      </c>
      <c r="B217" s="8"/>
      <c r="C217" s="8"/>
      <c r="D217" s="8"/>
      <c r="E217" s="10"/>
      <c r="F217" s="19" t="str">
        <f aca="false">IF(OR(E217="",Informe!$B$5=""),"",ROUND((E217-Informe!$B$5)*1440,1))</f>
        <v/>
      </c>
    </row>
    <row r="218" customFormat="false" ht="15" hidden="false" customHeight="false" outlineLevel="0" collapsed="false">
      <c r="A218" s="18" t="n">
        <v>217</v>
      </c>
      <c r="B218" s="8"/>
      <c r="C218" s="8"/>
      <c r="D218" s="8"/>
      <c r="E218" s="10"/>
      <c r="F218" s="19" t="str">
        <f aca="false">IF(OR(E218="",Informe!$B$5=""),"",ROUND((E218-Informe!$B$5)*1440,1))</f>
        <v/>
      </c>
    </row>
    <row r="219" customFormat="false" ht="15" hidden="false" customHeight="false" outlineLevel="0" collapsed="false">
      <c r="A219" s="18" t="n">
        <v>218</v>
      </c>
      <c r="B219" s="8"/>
      <c r="C219" s="8"/>
      <c r="D219" s="8"/>
      <c r="E219" s="10"/>
      <c r="F219" s="19" t="str">
        <f aca="false">IF(OR(E219="",Informe!$B$5=""),"",ROUND((E219-Informe!$B$5)*1440,1))</f>
        <v/>
      </c>
    </row>
    <row r="220" customFormat="false" ht="15" hidden="false" customHeight="false" outlineLevel="0" collapsed="false">
      <c r="A220" s="18" t="n">
        <v>219</v>
      </c>
      <c r="B220" s="8"/>
      <c r="C220" s="8"/>
      <c r="D220" s="8"/>
      <c r="E220" s="10"/>
      <c r="F220" s="19" t="str">
        <f aca="false">IF(OR(E220="",Informe!$B$5=""),"",ROUND((E220-Informe!$B$5)*1440,1))</f>
        <v/>
      </c>
    </row>
    <row r="221" customFormat="false" ht="15" hidden="false" customHeight="false" outlineLevel="0" collapsed="false">
      <c r="A221" s="18" t="n">
        <v>220</v>
      </c>
      <c r="B221" s="8"/>
      <c r="C221" s="8"/>
      <c r="D221" s="8"/>
      <c r="E221" s="10"/>
      <c r="F221" s="19" t="str">
        <f aca="false">IF(OR(E221="",Informe!$B$5=""),"",ROUND((E221-Informe!$B$5)*1440,1))</f>
        <v/>
      </c>
    </row>
    <row r="222" customFormat="false" ht="15" hidden="false" customHeight="false" outlineLevel="0" collapsed="false">
      <c r="A222" s="18" t="n">
        <v>221</v>
      </c>
      <c r="B222" s="8"/>
      <c r="C222" s="8"/>
      <c r="D222" s="8"/>
      <c r="E222" s="10"/>
      <c r="F222" s="19" t="str">
        <f aca="false">IF(OR(E222="",Informe!$B$5=""),"",ROUND((E222-Informe!$B$5)*1440,1))</f>
        <v/>
      </c>
    </row>
    <row r="223" customFormat="false" ht="15" hidden="false" customHeight="false" outlineLevel="0" collapsed="false">
      <c r="A223" s="18" t="n">
        <v>222</v>
      </c>
      <c r="B223" s="8"/>
      <c r="C223" s="8"/>
      <c r="D223" s="8"/>
      <c r="E223" s="10"/>
      <c r="F223" s="19" t="str">
        <f aca="false">IF(OR(E223="",Informe!$B$5=""),"",ROUND((E223-Informe!$B$5)*1440,1))</f>
        <v/>
      </c>
    </row>
    <row r="224" customFormat="false" ht="15" hidden="false" customHeight="false" outlineLevel="0" collapsed="false">
      <c r="A224" s="18" t="n">
        <v>223</v>
      </c>
      <c r="B224" s="8"/>
      <c r="C224" s="8"/>
      <c r="D224" s="8"/>
      <c r="E224" s="10"/>
      <c r="F224" s="19" t="str">
        <f aca="false">IF(OR(E224="",Informe!$B$5=""),"",ROUND((E224-Informe!$B$5)*1440,1))</f>
        <v/>
      </c>
    </row>
    <row r="225" customFormat="false" ht="15" hidden="false" customHeight="false" outlineLevel="0" collapsed="false">
      <c r="A225" s="18" t="n">
        <v>224</v>
      </c>
      <c r="B225" s="8"/>
      <c r="C225" s="8"/>
      <c r="D225" s="8"/>
      <c r="E225" s="10"/>
      <c r="F225" s="19" t="str">
        <f aca="false">IF(OR(E225="",Informe!$B$5=""),"",ROUND((E225-Informe!$B$5)*1440,1))</f>
        <v/>
      </c>
    </row>
    <row r="226" customFormat="false" ht="15" hidden="false" customHeight="false" outlineLevel="0" collapsed="false">
      <c r="A226" s="18" t="n">
        <v>225</v>
      </c>
      <c r="B226" s="8"/>
      <c r="C226" s="8"/>
      <c r="D226" s="8"/>
      <c r="E226" s="10"/>
      <c r="F226" s="19" t="str">
        <f aca="false">IF(OR(E226="",Informe!$B$5=""),"",ROUND((E226-Informe!$B$5)*1440,1))</f>
        <v/>
      </c>
    </row>
    <row r="227" customFormat="false" ht="15" hidden="false" customHeight="false" outlineLevel="0" collapsed="false">
      <c r="A227" s="18" t="n">
        <v>226</v>
      </c>
      <c r="B227" s="8"/>
      <c r="C227" s="8"/>
      <c r="D227" s="8"/>
      <c r="E227" s="10"/>
      <c r="F227" s="19" t="str">
        <f aca="false">IF(OR(E227="",Informe!$B$5=""),"",ROUND((E227-Informe!$B$5)*1440,1))</f>
        <v/>
      </c>
    </row>
    <row r="228" customFormat="false" ht="15" hidden="false" customHeight="false" outlineLevel="0" collapsed="false">
      <c r="A228" s="18" t="n">
        <v>227</v>
      </c>
      <c r="B228" s="8"/>
      <c r="C228" s="8"/>
      <c r="D228" s="8"/>
      <c r="E228" s="10"/>
      <c r="F228" s="19" t="str">
        <f aca="false">IF(OR(E228="",Informe!$B$5=""),"",ROUND((E228-Informe!$B$5)*1440,1))</f>
        <v/>
      </c>
    </row>
    <row r="229" customFormat="false" ht="15" hidden="false" customHeight="false" outlineLevel="0" collapsed="false">
      <c r="A229" s="18" t="n">
        <v>228</v>
      </c>
      <c r="B229" s="8"/>
      <c r="C229" s="8"/>
      <c r="D229" s="8"/>
      <c r="E229" s="10"/>
      <c r="F229" s="19" t="str">
        <f aca="false">IF(OR(E229="",Informe!$B$5=""),"",ROUND((E229-Informe!$B$5)*1440,1))</f>
        <v/>
      </c>
    </row>
    <row r="230" customFormat="false" ht="15" hidden="false" customHeight="false" outlineLevel="0" collapsed="false">
      <c r="A230" s="18" t="n">
        <v>229</v>
      </c>
      <c r="B230" s="8"/>
      <c r="C230" s="8"/>
      <c r="D230" s="8"/>
      <c r="E230" s="10"/>
      <c r="F230" s="19" t="str">
        <f aca="false">IF(OR(E230="",Informe!$B$5=""),"",ROUND((E230-Informe!$B$5)*1440,1))</f>
        <v/>
      </c>
    </row>
    <row r="231" customFormat="false" ht="15" hidden="false" customHeight="false" outlineLevel="0" collapsed="false">
      <c r="A231" s="18" t="n">
        <v>230</v>
      </c>
      <c r="B231" s="8"/>
      <c r="C231" s="8"/>
      <c r="D231" s="8"/>
      <c r="E231" s="10"/>
      <c r="F231" s="19" t="str">
        <f aca="false">IF(OR(E231="",Informe!$B$5=""),"",ROUND((E231-Informe!$B$5)*1440,1))</f>
        <v/>
      </c>
    </row>
    <row r="232" customFormat="false" ht="15" hidden="false" customHeight="false" outlineLevel="0" collapsed="false">
      <c r="A232" s="18" t="n">
        <v>231</v>
      </c>
      <c r="B232" s="8"/>
      <c r="C232" s="8"/>
      <c r="D232" s="8"/>
      <c r="E232" s="10"/>
      <c r="F232" s="19" t="str">
        <f aca="false">IF(OR(E232="",Informe!$B$5=""),"",ROUND((E232-Informe!$B$5)*1440,1))</f>
        <v/>
      </c>
    </row>
    <row r="233" customFormat="false" ht="15" hidden="false" customHeight="false" outlineLevel="0" collapsed="false">
      <c r="A233" s="18" t="n">
        <v>232</v>
      </c>
      <c r="B233" s="8"/>
      <c r="C233" s="8"/>
      <c r="D233" s="8"/>
      <c r="E233" s="10"/>
      <c r="F233" s="19" t="str">
        <f aca="false">IF(OR(E233="",Informe!$B$5=""),"",ROUND((E233-Informe!$B$5)*1440,1))</f>
        <v/>
      </c>
    </row>
    <row r="234" customFormat="false" ht="15" hidden="false" customHeight="false" outlineLevel="0" collapsed="false">
      <c r="A234" s="18" t="n">
        <v>233</v>
      </c>
      <c r="B234" s="8"/>
      <c r="C234" s="8"/>
      <c r="D234" s="8"/>
      <c r="E234" s="10"/>
      <c r="F234" s="19" t="str">
        <f aca="false">IF(OR(E234="",Informe!$B$5=""),"",ROUND((E234-Informe!$B$5)*1440,1))</f>
        <v/>
      </c>
    </row>
    <row r="235" customFormat="false" ht="15" hidden="false" customHeight="false" outlineLevel="0" collapsed="false">
      <c r="A235" s="18" t="n">
        <v>234</v>
      </c>
      <c r="B235" s="8"/>
      <c r="C235" s="8"/>
      <c r="D235" s="8"/>
      <c r="E235" s="10"/>
      <c r="F235" s="19" t="str">
        <f aca="false">IF(OR(E235="",Informe!$B$5=""),"",ROUND((E235-Informe!$B$5)*1440,1))</f>
        <v/>
      </c>
    </row>
    <row r="236" customFormat="false" ht="15" hidden="false" customHeight="false" outlineLevel="0" collapsed="false">
      <c r="A236" s="18" t="n">
        <v>235</v>
      </c>
      <c r="B236" s="8"/>
      <c r="C236" s="8"/>
      <c r="D236" s="8"/>
      <c r="E236" s="10"/>
      <c r="F236" s="19" t="str">
        <f aca="false">IF(OR(E236="",Informe!$B$5=""),"",ROUND((E236-Informe!$B$5)*1440,1))</f>
        <v/>
      </c>
    </row>
    <row r="237" customFormat="false" ht="15" hidden="false" customHeight="false" outlineLevel="0" collapsed="false">
      <c r="A237" s="18" t="n">
        <v>236</v>
      </c>
      <c r="B237" s="8"/>
      <c r="C237" s="8"/>
      <c r="D237" s="8"/>
      <c r="E237" s="10"/>
      <c r="F237" s="19" t="str">
        <f aca="false">IF(OR(E237="",Informe!$B$5=""),"",ROUND((E237-Informe!$B$5)*1440,1))</f>
        <v/>
      </c>
    </row>
    <row r="238" customFormat="false" ht="15" hidden="false" customHeight="false" outlineLevel="0" collapsed="false">
      <c r="A238" s="18" t="n">
        <v>237</v>
      </c>
      <c r="B238" s="8"/>
      <c r="C238" s="8"/>
      <c r="D238" s="8"/>
      <c r="E238" s="10"/>
      <c r="F238" s="19" t="str">
        <f aca="false">IF(OR(E238="",Informe!$B$5=""),"",ROUND((E238-Informe!$B$5)*1440,1))</f>
        <v/>
      </c>
    </row>
    <row r="239" customFormat="false" ht="15" hidden="false" customHeight="false" outlineLevel="0" collapsed="false">
      <c r="A239" s="18" t="n">
        <v>238</v>
      </c>
      <c r="B239" s="8"/>
      <c r="C239" s="8"/>
      <c r="D239" s="8"/>
      <c r="E239" s="10"/>
      <c r="F239" s="19" t="str">
        <f aca="false">IF(OR(E239="",Informe!$B$5=""),"",ROUND((E239-Informe!$B$5)*1440,1))</f>
        <v/>
      </c>
    </row>
    <row r="240" customFormat="false" ht="15" hidden="false" customHeight="false" outlineLevel="0" collapsed="false">
      <c r="A240" s="18" t="n">
        <v>239</v>
      </c>
      <c r="B240" s="8"/>
      <c r="C240" s="8"/>
      <c r="D240" s="8"/>
      <c r="E240" s="10"/>
      <c r="F240" s="19" t="str">
        <f aca="false">IF(OR(E240="",Informe!$B$5=""),"",ROUND((E240-Informe!$B$5)*1440,1))</f>
        <v/>
      </c>
    </row>
    <row r="241" customFormat="false" ht="15" hidden="false" customHeight="false" outlineLevel="0" collapsed="false">
      <c r="A241" s="18" t="n">
        <v>240</v>
      </c>
      <c r="B241" s="8"/>
      <c r="C241" s="8"/>
      <c r="D241" s="8"/>
      <c r="E241" s="10"/>
      <c r="F241" s="19" t="str">
        <f aca="false">IF(OR(E241="",Informe!$B$5=""),"",ROUND((E241-Informe!$B$5)*1440,1))</f>
        <v/>
      </c>
    </row>
    <row r="242" customFormat="false" ht="15" hidden="false" customHeight="false" outlineLevel="0" collapsed="false">
      <c r="A242" s="18" t="n">
        <v>241</v>
      </c>
      <c r="B242" s="8"/>
      <c r="C242" s="8"/>
      <c r="D242" s="8"/>
      <c r="E242" s="10"/>
      <c r="F242" s="19" t="str">
        <f aca="false">IF(OR(E242="",Informe!$B$5=""),"",ROUND((E242-Informe!$B$5)*1440,1))</f>
        <v/>
      </c>
    </row>
    <row r="243" customFormat="false" ht="15" hidden="false" customHeight="false" outlineLevel="0" collapsed="false">
      <c r="A243" s="18" t="n">
        <v>242</v>
      </c>
      <c r="B243" s="8"/>
      <c r="C243" s="8"/>
      <c r="D243" s="8"/>
      <c r="E243" s="10"/>
      <c r="F243" s="19" t="str">
        <f aca="false">IF(OR(E243="",Informe!$B$5=""),"",ROUND((E243-Informe!$B$5)*1440,1))</f>
        <v/>
      </c>
    </row>
    <row r="244" customFormat="false" ht="15" hidden="false" customHeight="false" outlineLevel="0" collapsed="false">
      <c r="A244" s="18" t="n">
        <v>243</v>
      </c>
      <c r="B244" s="8"/>
      <c r="C244" s="8"/>
      <c r="D244" s="8"/>
      <c r="E244" s="10"/>
      <c r="F244" s="19" t="str">
        <f aca="false">IF(OR(E244="",Informe!$B$5=""),"",ROUND((E244-Informe!$B$5)*1440,1))</f>
        <v/>
      </c>
    </row>
    <row r="245" customFormat="false" ht="15" hidden="false" customHeight="false" outlineLevel="0" collapsed="false">
      <c r="A245" s="18" t="n">
        <v>244</v>
      </c>
      <c r="B245" s="8"/>
      <c r="C245" s="8"/>
      <c r="D245" s="8"/>
      <c r="E245" s="10"/>
      <c r="F245" s="19" t="str">
        <f aca="false">IF(OR(E245="",Informe!$B$5=""),"",ROUND((E245-Informe!$B$5)*1440,1))</f>
        <v/>
      </c>
    </row>
    <row r="246" customFormat="false" ht="15" hidden="false" customHeight="false" outlineLevel="0" collapsed="false">
      <c r="A246" s="18" t="n">
        <v>245</v>
      </c>
      <c r="B246" s="8"/>
      <c r="C246" s="8"/>
      <c r="D246" s="8"/>
      <c r="E246" s="10"/>
      <c r="F246" s="19" t="str">
        <f aca="false">IF(OR(E246="",Informe!$B$5=""),"",ROUND((E246-Informe!$B$5)*1440,1))</f>
        <v/>
      </c>
    </row>
    <row r="247" customFormat="false" ht="15" hidden="false" customHeight="false" outlineLevel="0" collapsed="false">
      <c r="A247" s="18" t="n">
        <v>246</v>
      </c>
      <c r="B247" s="8"/>
      <c r="C247" s="8"/>
      <c r="D247" s="8"/>
      <c r="E247" s="10"/>
      <c r="F247" s="19" t="str">
        <f aca="false">IF(OR(E247="",Informe!$B$5=""),"",ROUND((E247-Informe!$B$5)*1440,1))</f>
        <v/>
      </c>
    </row>
    <row r="248" customFormat="false" ht="15" hidden="false" customHeight="false" outlineLevel="0" collapsed="false">
      <c r="A248" s="18" t="n">
        <v>247</v>
      </c>
      <c r="B248" s="8"/>
      <c r="C248" s="8"/>
      <c r="D248" s="8"/>
      <c r="E248" s="10"/>
      <c r="F248" s="19" t="str">
        <f aca="false">IF(OR(E248="",Informe!$B$5=""),"",ROUND((E248-Informe!$B$5)*1440,1))</f>
        <v/>
      </c>
    </row>
    <row r="249" customFormat="false" ht="15" hidden="false" customHeight="false" outlineLevel="0" collapsed="false">
      <c r="A249" s="18" t="n">
        <v>248</v>
      </c>
      <c r="B249" s="8"/>
      <c r="C249" s="8"/>
      <c r="D249" s="8"/>
      <c r="E249" s="10"/>
      <c r="F249" s="19" t="str">
        <f aca="false">IF(OR(E249="",Informe!$B$5=""),"",ROUND((E249-Informe!$B$5)*1440,1))</f>
        <v/>
      </c>
    </row>
    <row r="250" customFormat="false" ht="15" hidden="false" customHeight="false" outlineLevel="0" collapsed="false">
      <c r="A250" s="18" t="n">
        <v>249</v>
      </c>
      <c r="B250" s="8"/>
      <c r="C250" s="8"/>
      <c r="D250" s="8"/>
      <c r="E250" s="10"/>
      <c r="F250" s="19" t="str">
        <f aca="false">IF(OR(E250="",Informe!$B$5=""),"",ROUND((E250-Informe!$B$5)*1440,1))</f>
        <v/>
      </c>
    </row>
    <row r="251" customFormat="false" ht="15" hidden="false" customHeight="false" outlineLevel="0" collapsed="false">
      <c r="A251" s="18" t="n">
        <v>250</v>
      </c>
      <c r="B251" s="8"/>
      <c r="C251" s="8"/>
      <c r="D251" s="8"/>
      <c r="E251" s="10"/>
      <c r="F251" s="19" t="str">
        <f aca="false">IF(OR(E251="",Informe!$B$5=""),"",ROUND((E251-Informe!$B$5)*1440,1))</f>
        <v/>
      </c>
    </row>
    <row r="252" customFormat="false" ht="15" hidden="false" customHeight="false" outlineLevel="0" collapsed="false">
      <c r="A252" s="18" t="n">
        <v>251</v>
      </c>
      <c r="B252" s="8"/>
      <c r="C252" s="8"/>
      <c r="D252" s="8"/>
      <c r="E252" s="10"/>
      <c r="F252" s="19" t="str">
        <f aca="false">IF(OR(E252="",Informe!$B$5=""),"",ROUND((E252-Informe!$B$5)*1440,1))</f>
        <v/>
      </c>
    </row>
    <row r="253" customFormat="false" ht="15" hidden="false" customHeight="false" outlineLevel="0" collapsed="false">
      <c r="A253" s="18" t="n">
        <v>252</v>
      </c>
      <c r="B253" s="8"/>
      <c r="C253" s="8"/>
      <c r="D253" s="8"/>
      <c r="E253" s="10"/>
      <c r="F253" s="19" t="str">
        <f aca="false">IF(OR(E253="",Informe!$B$5=""),"",ROUND((E253-Informe!$B$5)*1440,1))</f>
        <v/>
      </c>
    </row>
    <row r="254" customFormat="false" ht="15" hidden="false" customHeight="false" outlineLevel="0" collapsed="false">
      <c r="A254" s="18" t="n">
        <v>253</v>
      </c>
      <c r="B254" s="8"/>
      <c r="C254" s="8"/>
      <c r="D254" s="8"/>
      <c r="E254" s="10"/>
      <c r="F254" s="19" t="str">
        <f aca="false">IF(OR(E254="",Informe!$B$5=""),"",ROUND((E254-Informe!$B$5)*1440,1))</f>
        <v/>
      </c>
    </row>
    <row r="255" customFormat="false" ht="15" hidden="false" customHeight="false" outlineLevel="0" collapsed="false">
      <c r="A255" s="18" t="n">
        <v>254</v>
      </c>
      <c r="B255" s="8"/>
      <c r="C255" s="8"/>
      <c r="D255" s="8"/>
      <c r="E255" s="10"/>
      <c r="F255" s="19" t="str">
        <f aca="false">IF(OR(E255="",Informe!$B$5=""),"",ROUND((E255-Informe!$B$5)*1440,1))</f>
        <v/>
      </c>
    </row>
    <row r="256" customFormat="false" ht="15" hidden="false" customHeight="false" outlineLevel="0" collapsed="false">
      <c r="A256" s="18" t="n">
        <v>255</v>
      </c>
      <c r="B256" s="8"/>
      <c r="C256" s="8"/>
      <c r="D256" s="8"/>
      <c r="E256" s="10"/>
      <c r="F256" s="19" t="str">
        <f aca="false">IF(OR(E256="",Informe!$B$5=""),"",ROUND((E256-Informe!$B$5)*1440,1))</f>
        <v/>
      </c>
    </row>
    <row r="257" customFormat="false" ht="15" hidden="false" customHeight="false" outlineLevel="0" collapsed="false">
      <c r="A257" s="18" t="n">
        <v>256</v>
      </c>
      <c r="B257" s="8"/>
      <c r="C257" s="8"/>
      <c r="D257" s="8"/>
      <c r="E257" s="10"/>
      <c r="F257" s="19" t="str">
        <f aca="false">IF(OR(E257="",Informe!$B$5=""),"",ROUND((E257-Informe!$B$5)*1440,1))</f>
        <v/>
      </c>
    </row>
    <row r="258" customFormat="false" ht="15" hidden="false" customHeight="false" outlineLevel="0" collapsed="false">
      <c r="A258" s="18" t="n">
        <v>257</v>
      </c>
      <c r="B258" s="8"/>
      <c r="C258" s="8"/>
      <c r="D258" s="8"/>
      <c r="E258" s="10"/>
      <c r="F258" s="19" t="str">
        <f aca="false">IF(OR(E258="",Informe!$B$5=""),"",ROUND((E258-Informe!$B$5)*1440,1))</f>
        <v/>
      </c>
    </row>
    <row r="259" customFormat="false" ht="15" hidden="false" customHeight="false" outlineLevel="0" collapsed="false">
      <c r="A259" s="18" t="n">
        <v>258</v>
      </c>
      <c r="B259" s="8"/>
      <c r="C259" s="8"/>
      <c r="D259" s="8"/>
      <c r="E259" s="10"/>
      <c r="F259" s="19" t="str">
        <f aca="false">IF(OR(E259="",Informe!$B$5=""),"",ROUND((E259-Informe!$B$5)*1440,1))</f>
        <v/>
      </c>
    </row>
    <row r="260" customFormat="false" ht="15" hidden="false" customHeight="false" outlineLevel="0" collapsed="false">
      <c r="A260" s="18" t="n">
        <v>259</v>
      </c>
      <c r="B260" s="8"/>
      <c r="C260" s="8"/>
      <c r="D260" s="8"/>
      <c r="E260" s="10"/>
      <c r="F260" s="19" t="str">
        <f aca="false">IF(OR(E260="",Informe!$B$5=""),"",ROUND((E260-Informe!$B$5)*1440,1))</f>
        <v/>
      </c>
    </row>
    <row r="261" customFormat="false" ht="15" hidden="false" customHeight="false" outlineLevel="0" collapsed="false">
      <c r="A261" s="18" t="n">
        <v>260</v>
      </c>
      <c r="B261" s="8"/>
      <c r="C261" s="8"/>
      <c r="D261" s="8"/>
      <c r="E261" s="10"/>
      <c r="F261" s="19" t="str">
        <f aca="false">IF(OR(E261="",Informe!$B$5=""),"",ROUND((E261-Informe!$B$5)*1440,1))</f>
        <v/>
      </c>
    </row>
    <row r="262" customFormat="false" ht="15" hidden="false" customHeight="false" outlineLevel="0" collapsed="false">
      <c r="A262" s="18" t="n">
        <v>261</v>
      </c>
      <c r="B262" s="8"/>
      <c r="C262" s="8"/>
      <c r="D262" s="8"/>
      <c r="E262" s="10"/>
      <c r="F262" s="19" t="str">
        <f aca="false">IF(OR(E262="",Informe!$B$5=""),"",ROUND((E262-Informe!$B$5)*1440,1))</f>
        <v/>
      </c>
    </row>
    <row r="263" customFormat="false" ht="15" hidden="false" customHeight="false" outlineLevel="0" collapsed="false">
      <c r="A263" s="18" t="n">
        <v>262</v>
      </c>
      <c r="B263" s="8"/>
      <c r="C263" s="8"/>
      <c r="D263" s="8"/>
      <c r="E263" s="10"/>
      <c r="F263" s="19" t="str">
        <f aca="false">IF(OR(E263="",Informe!$B$5=""),"",ROUND((E263-Informe!$B$5)*1440,1))</f>
        <v/>
      </c>
    </row>
    <row r="264" customFormat="false" ht="15" hidden="false" customHeight="false" outlineLevel="0" collapsed="false">
      <c r="A264" s="18" t="n">
        <v>263</v>
      </c>
      <c r="B264" s="8"/>
      <c r="C264" s="8"/>
      <c r="D264" s="8"/>
      <c r="E264" s="10"/>
      <c r="F264" s="19" t="str">
        <f aca="false">IF(OR(E264="",Informe!$B$5=""),"",ROUND((E264-Informe!$B$5)*1440,1))</f>
        <v/>
      </c>
    </row>
    <row r="265" customFormat="false" ht="15" hidden="false" customHeight="false" outlineLevel="0" collapsed="false">
      <c r="A265" s="18" t="n">
        <v>264</v>
      </c>
      <c r="B265" s="8"/>
      <c r="C265" s="8"/>
      <c r="D265" s="8"/>
      <c r="E265" s="10"/>
      <c r="F265" s="19" t="str">
        <f aca="false">IF(OR(E265="",Informe!$B$5=""),"",ROUND((E265-Informe!$B$5)*1440,1))</f>
        <v/>
      </c>
    </row>
    <row r="266" customFormat="false" ht="15" hidden="false" customHeight="false" outlineLevel="0" collapsed="false">
      <c r="A266" s="18" t="n">
        <v>265</v>
      </c>
      <c r="B266" s="8"/>
      <c r="C266" s="8"/>
      <c r="D266" s="8"/>
      <c r="E266" s="10"/>
      <c r="F266" s="19" t="str">
        <f aca="false">IF(OR(E266="",Informe!$B$5=""),"",ROUND((E266-Informe!$B$5)*1440,1))</f>
        <v/>
      </c>
    </row>
    <row r="267" customFormat="false" ht="15" hidden="false" customHeight="false" outlineLevel="0" collapsed="false">
      <c r="A267" s="18" t="n">
        <v>266</v>
      </c>
      <c r="B267" s="8"/>
      <c r="C267" s="8"/>
      <c r="D267" s="8"/>
      <c r="E267" s="10"/>
      <c r="F267" s="19" t="str">
        <f aca="false">IF(OR(E267="",Informe!$B$5=""),"",ROUND((E267-Informe!$B$5)*1440,1))</f>
        <v/>
      </c>
    </row>
    <row r="268" customFormat="false" ht="15" hidden="false" customHeight="false" outlineLevel="0" collapsed="false">
      <c r="A268" s="18" t="n">
        <v>267</v>
      </c>
      <c r="B268" s="8"/>
      <c r="C268" s="8"/>
      <c r="D268" s="8"/>
      <c r="E268" s="10"/>
      <c r="F268" s="19" t="str">
        <f aca="false">IF(OR(E268="",Informe!$B$5=""),"",ROUND((E268-Informe!$B$5)*1440,1))</f>
        <v/>
      </c>
    </row>
    <row r="269" customFormat="false" ht="15" hidden="false" customHeight="false" outlineLevel="0" collapsed="false">
      <c r="A269" s="18" t="n">
        <v>268</v>
      </c>
      <c r="B269" s="8"/>
      <c r="C269" s="8"/>
      <c r="D269" s="8"/>
      <c r="E269" s="10"/>
      <c r="F269" s="19" t="str">
        <f aca="false">IF(OR(E269="",Informe!$B$5=""),"",ROUND((E269-Informe!$B$5)*1440,1))</f>
        <v/>
      </c>
    </row>
    <row r="270" customFormat="false" ht="15" hidden="false" customHeight="false" outlineLevel="0" collapsed="false">
      <c r="A270" s="18" t="n">
        <v>269</v>
      </c>
      <c r="B270" s="8"/>
      <c r="C270" s="8"/>
      <c r="D270" s="8"/>
      <c r="E270" s="10"/>
      <c r="F270" s="19" t="str">
        <f aca="false">IF(OR(E270="",Informe!$B$5=""),"",ROUND((E270-Informe!$B$5)*1440,1))</f>
        <v/>
      </c>
    </row>
    <row r="271" customFormat="false" ht="15" hidden="false" customHeight="false" outlineLevel="0" collapsed="false">
      <c r="A271" s="18" t="n">
        <v>270</v>
      </c>
      <c r="B271" s="8"/>
      <c r="C271" s="8"/>
      <c r="D271" s="8"/>
      <c r="E271" s="10"/>
      <c r="F271" s="19" t="str">
        <f aca="false">IF(OR(E271="",Informe!$B$5=""),"",ROUND((E271-Informe!$B$5)*1440,1))</f>
        <v/>
      </c>
    </row>
    <row r="272" customFormat="false" ht="15" hidden="false" customHeight="false" outlineLevel="0" collapsed="false">
      <c r="A272" s="18" t="n">
        <v>271</v>
      </c>
      <c r="B272" s="8"/>
      <c r="C272" s="8"/>
      <c r="D272" s="8"/>
      <c r="E272" s="10"/>
      <c r="F272" s="19" t="str">
        <f aca="false">IF(OR(E272="",Informe!$B$5=""),"",ROUND((E272-Informe!$B$5)*1440,1))</f>
        <v/>
      </c>
    </row>
    <row r="273" customFormat="false" ht="15" hidden="false" customHeight="false" outlineLevel="0" collapsed="false">
      <c r="A273" s="18" t="n">
        <v>272</v>
      </c>
      <c r="B273" s="8"/>
      <c r="C273" s="8"/>
      <c r="D273" s="8"/>
      <c r="E273" s="10"/>
      <c r="F273" s="19" t="str">
        <f aca="false">IF(OR(E273="",Informe!$B$5=""),"",ROUND((E273-Informe!$B$5)*1440,1))</f>
        <v/>
      </c>
    </row>
    <row r="274" customFormat="false" ht="15" hidden="false" customHeight="false" outlineLevel="0" collapsed="false">
      <c r="A274" s="18" t="n">
        <v>273</v>
      </c>
      <c r="B274" s="8"/>
      <c r="C274" s="8"/>
      <c r="D274" s="8"/>
      <c r="E274" s="10"/>
      <c r="F274" s="19" t="str">
        <f aca="false">IF(OR(E274="",Informe!$B$5=""),"",ROUND((E274-Informe!$B$5)*1440,1))</f>
        <v/>
      </c>
    </row>
    <row r="275" customFormat="false" ht="15" hidden="false" customHeight="false" outlineLevel="0" collapsed="false">
      <c r="A275" s="18" t="n">
        <v>274</v>
      </c>
      <c r="B275" s="8"/>
      <c r="C275" s="8"/>
      <c r="D275" s="8"/>
      <c r="E275" s="10"/>
      <c r="F275" s="19" t="str">
        <f aca="false">IF(OR(E275="",Informe!$B$5=""),"",ROUND((E275-Informe!$B$5)*1440,1))</f>
        <v/>
      </c>
    </row>
    <row r="276" customFormat="false" ht="15" hidden="false" customHeight="false" outlineLevel="0" collapsed="false">
      <c r="A276" s="18" t="n">
        <v>275</v>
      </c>
      <c r="B276" s="8"/>
      <c r="C276" s="8"/>
      <c r="D276" s="8"/>
      <c r="E276" s="10"/>
      <c r="F276" s="19" t="str">
        <f aca="false">IF(OR(E276="",Informe!$B$5=""),"",ROUND((E276-Informe!$B$5)*1440,1))</f>
        <v/>
      </c>
    </row>
    <row r="277" customFormat="false" ht="15" hidden="false" customHeight="false" outlineLevel="0" collapsed="false">
      <c r="A277" s="18" t="n">
        <v>276</v>
      </c>
      <c r="B277" s="8"/>
      <c r="C277" s="8"/>
      <c r="D277" s="8"/>
      <c r="E277" s="10"/>
      <c r="F277" s="19" t="str">
        <f aca="false">IF(OR(E277="",Informe!$B$5=""),"",ROUND((E277-Informe!$B$5)*1440,1))</f>
        <v/>
      </c>
    </row>
    <row r="278" customFormat="false" ht="15" hidden="false" customHeight="false" outlineLevel="0" collapsed="false">
      <c r="A278" s="18" t="n">
        <v>277</v>
      </c>
      <c r="B278" s="8"/>
      <c r="C278" s="8"/>
      <c r="D278" s="8"/>
      <c r="E278" s="10"/>
      <c r="F278" s="19" t="str">
        <f aca="false">IF(OR(E278="",Informe!$B$5=""),"",ROUND((E278-Informe!$B$5)*1440,1))</f>
        <v/>
      </c>
    </row>
    <row r="279" customFormat="false" ht="15" hidden="false" customHeight="false" outlineLevel="0" collapsed="false">
      <c r="A279" s="18" t="n">
        <v>278</v>
      </c>
      <c r="B279" s="8"/>
      <c r="C279" s="8"/>
      <c r="D279" s="8"/>
      <c r="E279" s="10"/>
      <c r="F279" s="19" t="str">
        <f aca="false">IF(OR(E279="",Informe!$B$5=""),"",ROUND((E279-Informe!$B$5)*1440,1))</f>
        <v/>
      </c>
    </row>
    <row r="280" customFormat="false" ht="15" hidden="false" customHeight="false" outlineLevel="0" collapsed="false">
      <c r="A280" s="18" t="n">
        <v>279</v>
      </c>
      <c r="B280" s="8"/>
      <c r="C280" s="8"/>
      <c r="D280" s="8"/>
      <c r="E280" s="10"/>
      <c r="F280" s="19" t="str">
        <f aca="false">IF(OR(E280="",Informe!$B$5=""),"",ROUND((E280-Informe!$B$5)*1440,1))</f>
        <v/>
      </c>
    </row>
    <row r="281" customFormat="false" ht="15" hidden="false" customHeight="false" outlineLevel="0" collapsed="false">
      <c r="A281" s="18" t="n">
        <v>280</v>
      </c>
      <c r="B281" s="8"/>
      <c r="C281" s="8"/>
      <c r="D281" s="8"/>
      <c r="E281" s="10"/>
      <c r="F281" s="19" t="str">
        <f aca="false">IF(OR(E281="",Informe!$B$5=""),"",ROUND((E281-Informe!$B$5)*1440,1))</f>
        <v/>
      </c>
    </row>
    <row r="282" customFormat="false" ht="15" hidden="false" customHeight="false" outlineLevel="0" collapsed="false">
      <c r="A282" s="18" t="n">
        <v>281</v>
      </c>
      <c r="B282" s="8"/>
      <c r="C282" s="8"/>
      <c r="D282" s="8"/>
      <c r="E282" s="10"/>
      <c r="F282" s="19" t="str">
        <f aca="false">IF(OR(E282="",Informe!$B$5=""),"",ROUND((E282-Informe!$B$5)*1440,1))</f>
        <v/>
      </c>
    </row>
    <row r="283" customFormat="false" ht="15" hidden="false" customHeight="false" outlineLevel="0" collapsed="false">
      <c r="A283" s="18" t="n">
        <v>282</v>
      </c>
      <c r="B283" s="8"/>
      <c r="C283" s="8"/>
      <c r="D283" s="8"/>
      <c r="E283" s="10"/>
      <c r="F283" s="19" t="str">
        <f aca="false">IF(OR(E283="",Informe!$B$5=""),"",ROUND((E283-Informe!$B$5)*1440,1))</f>
        <v/>
      </c>
    </row>
    <row r="284" customFormat="false" ht="15" hidden="false" customHeight="false" outlineLevel="0" collapsed="false">
      <c r="A284" s="18" t="n">
        <v>283</v>
      </c>
      <c r="B284" s="8"/>
      <c r="C284" s="8"/>
      <c r="D284" s="8"/>
      <c r="E284" s="10"/>
      <c r="F284" s="19" t="str">
        <f aca="false">IF(OR(E284="",Informe!$B$5=""),"",ROUND((E284-Informe!$B$5)*1440,1))</f>
        <v/>
      </c>
    </row>
    <row r="285" customFormat="false" ht="15" hidden="false" customHeight="false" outlineLevel="0" collapsed="false">
      <c r="A285" s="18" t="n">
        <v>284</v>
      </c>
      <c r="B285" s="8"/>
      <c r="C285" s="8"/>
      <c r="D285" s="8"/>
      <c r="E285" s="10"/>
      <c r="F285" s="19" t="str">
        <f aca="false">IF(OR(E285="",Informe!$B$5=""),"",ROUND((E285-Informe!$B$5)*1440,1))</f>
        <v/>
      </c>
    </row>
    <row r="286" customFormat="false" ht="15" hidden="false" customHeight="false" outlineLevel="0" collapsed="false">
      <c r="A286" s="18" t="n">
        <v>285</v>
      </c>
      <c r="B286" s="8"/>
      <c r="C286" s="8"/>
      <c r="D286" s="8"/>
      <c r="E286" s="10"/>
      <c r="F286" s="19" t="str">
        <f aca="false">IF(OR(E286="",Informe!$B$5=""),"",ROUND((E286-Informe!$B$5)*1440,1))</f>
        <v/>
      </c>
    </row>
    <row r="287" customFormat="false" ht="15" hidden="false" customHeight="false" outlineLevel="0" collapsed="false">
      <c r="A287" s="18" t="n">
        <v>286</v>
      </c>
      <c r="B287" s="8"/>
      <c r="C287" s="8"/>
      <c r="D287" s="8"/>
      <c r="E287" s="10"/>
      <c r="F287" s="19" t="str">
        <f aca="false">IF(OR(E287="",Informe!$B$5=""),"",ROUND((E287-Informe!$B$5)*1440,1))</f>
        <v/>
      </c>
    </row>
    <row r="288" customFormat="false" ht="15" hidden="false" customHeight="false" outlineLevel="0" collapsed="false">
      <c r="A288" s="18" t="n">
        <v>287</v>
      </c>
      <c r="B288" s="8"/>
      <c r="C288" s="8"/>
      <c r="D288" s="8"/>
      <c r="E288" s="10"/>
      <c r="F288" s="19" t="str">
        <f aca="false">IF(OR(E288="",Informe!$B$5=""),"",ROUND((E288-Informe!$B$5)*1440,1))</f>
        <v/>
      </c>
    </row>
    <row r="289" customFormat="false" ht="15" hidden="false" customHeight="false" outlineLevel="0" collapsed="false">
      <c r="A289" s="18" t="n">
        <v>288</v>
      </c>
      <c r="B289" s="8"/>
      <c r="C289" s="8"/>
      <c r="D289" s="8"/>
      <c r="E289" s="10"/>
      <c r="F289" s="19" t="str">
        <f aca="false">IF(OR(E289="",Informe!$B$5=""),"",ROUND((E289-Informe!$B$5)*1440,1))</f>
        <v/>
      </c>
    </row>
    <row r="290" customFormat="false" ht="15" hidden="false" customHeight="false" outlineLevel="0" collapsed="false">
      <c r="A290" s="18" t="n">
        <v>289</v>
      </c>
      <c r="B290" s="8"/>
      <c r="C290" s="8"/>
      <c r="D290" s="8"/>
      <c r="E290" s="10"/>
      <c r="F290" s="19" t="str">
        <f aca="false">IF(OR(E290="",Informe!$B$5=""),"",ROUND((E290-Informe!$B$5)*1440,1))</f>
        <v/>
      </c>
    </row>
    <row r="291" customFormat="false" ht="15" hidden="false" customHeight="false" outlineLevel="0" collapsed="false">
      <c r="A291" s="18" t="n">
        <v>290</v>
      </c>
      <c r="B291" s="8"/>
      <c r="C291" s="8"/>
      <c r="D291" s="8"/>
      <c r="E291" s="10"/>
      <c r="F291" s="19" t="str">
        <f aca="false">IF(OR(E291="",Informe!$B$5=""),"",ROUND((E291-Informe!$B$5)*1440,1))</f>
        <v/>
      </c>
    </row>
    <row r="292" customFormat="false" ht="15" hidden="false" customHeight="false" outlineLevel="0" collapsed="false">
      <c r="A292" s="18" t="n">
        <v>291</v>
      </c>
      <c r="B292" s="8"/>
      <c r="C292" s="8"/>
      <c r="D292" s="8"/>
      <c r="E292" s="10"/>
      <c r="F292" s="19" t="str">
        <f aca="false">IF(OR(E292="",Informe!$B$5=""),"",ROUND((E292-Informe!$B$5)*1440,1))</f>
        <v/>
      </c>
    </row>
    <row r="293" customFormat="false" ht="15" hidden="false" customHeight="false" outlineLevel="0" collapsed="false">
      <c r="A293" s="18" t="n">
        <v>292</v>
      </c>
      <c r="B293" s="8"/>
      <c r="C293" s="8"/>
      <c r="D293" s="8"/>
      <c r="E293" s="10"/>
      <c r="F293" s="19" t="str">
        <f aca="false">IF(OR(E293="",Informe!$B$5=""),"",ROUND((E293-Informe!$B$5)*1440,1))</f>
        <v/>
      </c>
    </row>
    <row r="294" customFormat="false" ht="15" hidden="false" customHeight="false" outlineLevel="0" collapsed="false">
      <c r="A294" s="18" t="n">
        <v>293</v>
      </c>
      <c r="B294" s="8"/>
      <c r="C294" s="8"/>
      <c r="D294" s="8"/>
      <c r="E294" s="10"/>
      <c r="F294" s="19" t="str">
        <f aca="false">IF(OR(E294="",Informe!$B$5=""),"",ROUND((E294-Informe!$B$5)*1440,1))</f>
        <v/>
      </c>
    </row>
    <row r="295" customFormat="false" ht="15" hidden="false" customHeight="false" outlineLevel="0" collapsed="false">
      <c r="A295" s="18" t="n">
        <v>294</v>
      </c>
      <c r="B295" s="8"/>
      <c r="C295" s="8"/>
      <c r="D295" s="8"/>
      <c r="E295" s="10"/>
      <c r="F295" s="19" t="str">
        <f aca="false">IF(OR(E295="",Informe!$B$5=""),"",ROUND((E295-Informe!$B$5)*1440,1))</f>
        <v/>
      </c>
    </row>
    <row r="296" customFormat="false" ht="15" hidden="false" customHeight="false" outlineLevel="0" collapsed="false">
      <c r="A296" s="18" t="n">
        <v>295</v>
      </c>
      <c r="B296" s="8"/>
      <c r="C296" s="8"/>
      <c r="D296" s="8"/>
      <c r="E296" s="10"/>
      <c r="F296" s="19" t="str">
        <f aca="false">IF(OR(E296="",Informe!$B$5=""),"",ROUND((E296-Informe!$B$5)*1440,1))</f>
        <v/>
      </c>
    </row>
    <row r="297" customFormat="false" ht="15" hidden="false" customHeight="false" outlineLevel="0" collapsed="false">
      <c r="A297" s="18" t="n">
        <v>296</v>
      </c>
      <c r="B297" s="8"/>
      <c r="C297" s="8"/>
      <c r="D297" s="8"/>
      <c r="E297" s="10"/>
      <c r="F297" s="19" t="str">
        <f aca="false">IF(OR(E297="",Informe!$B$5=""),"",ROUND((E297-Informe!$B$5)*1440,1))</f>
        <v/>
      </c>
    </row>
    <row r="298" customFormat="false" ht="15" hidden="false" customHeight="false" outlineLevel="0" collapsed="false">
      <c r="A298" s="18" t="n">
        <v>297</v>
      </c>
      <c r="B298" s="8"/>
      <c r="C298" s="8"/>
      <c r="D298" s="8"/>
      <c r="E298" s="10"/>
      <c r="F298" s="19" t="str">
        <f aca="false">IF(OR(E298="",Informe!$B$5=""),"",ROUND((E298-Informe!$B$5)*1440,1))</f>
        <v/>
      </c>
    </row>
    <row r="299" customFormat="false" ht="15" hidden="false" customHeight="false" outlineLevel="0" collapsed="false">
      <c r="A299" s="18" t="n">
        <v>298</v>
      </c>
      <c r="B299" s="8"/>
      <c r="C299" s="8"/>
      <c r="D299" s="8"/>
      <c r="E299" s="10"/>
      <c r="F299" s="19" t="str">
        <f aca="false">IF(OR(E299="",Informe!$B$5=""),"",ROUND((E299-Informe!$B$5)*1440,1))</f>
        <v/>
      </c>
    </row>
    <row r="300" customFormat="false" ht="15" hidden="false" customHeight="false" outlineLevel="0" collapsed="false">
      <c r="A300" s="18" t="n">
        <v>299</v>
      </c>
      <c r="B300" s="8"/>
      <c r="C300" s="8"/>
      <c r="D300" s="8"/>
      <c r="E300" s="10"/>
      <c r="F300" s="19" t="str">
        <f aca="false">IF(OR(E300="",Informe!$B$5=""),"",ROUND((E300-Informe!$B$5)*1440,1))</f>
        <v/>
      </c>
    </row>
    <row r="301" customFormat="false" ht="15" hidden="false" customHeight="false" outlineLevel="0" collapsed="false">
      <c r="A301" s="18" t="n">
        <v>300</v>
      </c>
      <c r="B301" s="8"/>
      <c r="C301" s="8"/>
      <c r="D301" s="8"/>
      <c r="E301" s="10"/>
      <c r="F301" s="19" t="str">
        <f aca="false">IF(OR(E301="",Informe!$B$5=""),"",ROUND((E301-Informe!$B$5)*1440,1))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22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5" t="s">
        <v>57</v>
      </c>
      <c r="B1" s="5" t="s">
        <v>58</v>
      </c>
      <c r="C1" s="5" t="s">
        <v>59</v>
      </c>
      <c r="D1" s="5" t="s">
        <v>60</v>
      </c>
    </row>
    <row r="2" customFormat="false" ht="15" hidden="false" customHeight="false" outlineLevel="0" collapsed="false">
      <c r="A2" s="6" t="n">
        <v>0</v>
      </c>
      <c r="B2" s="6" t="n">
        <f aca="false">COUNTIFS(Llegadas!$F$2:$F$301,"&gt;="&amp;A2,Llegadas!$F$2:$F$301,"&lt;"&amp;(A2+1))</f>
        <v>0</v>
      </c>
      <c r="C2" s="6" t="n">
        <f aca="false">B2</f>
        <v>0</v>
      </c>
      <c r="D2" s="20" t="str">
        <f aca="false">IF(OR(Informe!$B$8="",Informe!$B$8=0),"",C2/Informe!$B$8)</f>
        <v/>
      </c>
    </row>
    <row r="3" customFormat="false" ht="15" hidden="false" customHeight="false" outlineLevel="0" collapsed="false">
      <c r="A3" s="6" t="n">
        <v>1</v>
      </c>
      <c r="B3" s="6" t="n">
        <f aca="false">COUNTIFS(Llegadas!$F$2:$F$301,"&gt;="&amp;A3,Llegadas!$F$2:$F$301,"&lt;"&amp;(A3+1))</f>
        <v>0</v>
      </c>
      <c r="C3" s="6" t="n">
        <f aca="false">C2+B3</f>
        <v>0</v>
      </c>
      <c r="D3" s="20" t="str">
        <f aca="false">IF(OR(Informe!$B$8="",Informe!$B$8=0),"",C3/Informe!$B$8)</f>
        <v/>
      </c>
    </row>
    <row r="4" customFormat="false" ht="15" hidden="false" customHeight="false" outlineLevel="0" collapsed="false">
      <c r="A4" s="6" t="n">
        <v>2</v>
      </c>
      <c r="B4" s="6" t="n">
        <f aca="false">COUNTIFS(Llegadas!$F$2:$F$301,"&gt;="&amp;A4,Llegadas!$F$2:$F$301,"&lt;"&amp;(A4+1))</f>
        <v>0</v>
      </c>
      <c r="C4" s="6" t="n">
        <f aca="false">C3+B4</f>
        <v>0</v>
      </c>
      <c r="D4" s="20" t="str">
        <f aca="false">IF(OR(Informe!$B$8="",Informe!$B$8=0),"",C4/Informe!$B$8)</f>
        <v/>
      </c>
    </row>
    <row r="5" customFormat="false" ht="15" hidden="false" customHeight="false" outlineLevel="0" collapsed="false">
      <c r="A5" s="6" t="n">
        <v>3</v>
      </c>
      <c r="B5" s="6" t="n">
        <f aca="false">COUNTIFS(Llegadas!$F$2:$F$301,"&gt;="&amp;A5,Llegadas!$F$2:$F$301,"&lt;"&amp;(A5+1))</f>
        <v>0</v>
      </c>
      <c r="C5" s="6" t="n">
        <f aca="false">C4+B5</f>
        <v>0</v>
      </c>
      <c r="D5" s="20" t="str">
        <f aca="false">IF(OR(Informe!$B$8="",Informe!$B$8=0),"",C5/Informe!$B$8)</f>
        <v/>
      </c>
    </row>
    <row r="6" customFormat="false" ht="15" hidden="false" customHeight="false" outlineLevel="0" collapsed="false">
      <c r="A6" s="6" t="n">
        <v>4</v>
      </c>
      <c r="B6" s="6" t="n">
        <f aca="false">COUNTIFS(Llegadas!$F$2:$F$301,"&gt;="&amp;A6,Llegadas!$F$2:$F$301,"&lt;"&amp;(A6+1))</f>
        <v>0</v>
      </c>
      <c r="C6" s="6" t="n">
        <f aca="false">C5+B6</f>
        <v>0</v>
      </c>
      <c r="D6" s="20" t="str">
        <f aca="false">IF(OR(Informe!$B$8="",Informe!$B$8=0),"",C6/Informe!$B$8)</f>
        <v/>
      </c>
    </row>
    <row r="7" customFormat="false" ht="15" hidden="false" customHeight="false" outlineLevel="0" collapsed="false">
      <c r="A7" s="6" t="n">
        <v>5</v>
      </c>
      <c r="B7" s="6" t="n">
        <f aca="false">COUNTIFS(Llegadas!$F$2:$F$301,"&gt;="&amp;A7,Llegadas!$F$2:$F$301,"&lt;"&amp;(A7+1))</f>
        <v>0</v>
      </c>
      <c r="C7" s="6" t="n">
        <f aca="false">C6+B7</f>
        <v>0</v>
      </c>
      <c r="D7" s="20" t="str">
        <f aca="false">IF(OR(Informe!$B$8="",Informe!$B$8=0),"",C7/Informe!$B$8)</f>
        <v/>
      </c>
    </row>
    <row r="8" customFormat="false" ht="15" hidden="false" customHeight="false" outlineLevel="0" collapsed="false">
      <c r="A8" s="6" t="n">
        <v>6</v>
      </c>
      <c r="B8" s="6" t="n">
        <f aca="false">COUNTIFS(Llegadas!$F$2:$F$301,"&gt;="&amp;A8,Llegadas!$F$2:$F$301,"&lt;"&amp;(A8+1))</f>
        <v>0</v>
      </c>
      <c r="C8" s="6" t="n">
        <f aca="false">C7+B8</f>
        <v>0</v>
      </c>
      <c r="D8" s="20" t="str">
        <f aca="false">IF(OR(Informe!$B$8="",Informe!$B$8=0),"",C8/Informe!$B$8)</f>
        <v/>
      </c>
    </row>
    <row r="9" customFormat="false" ht="15" hidden="false" customHeight="false" outlineLevel="0" collapsed="false">
      <c r="A9" s="6" t="n">
        <v>7</v>
      </c>
      <c r="B9" s="6" t="n">
        <f aca="false">COUNTIFS(Llegadas!$F$2:$F$301,"&gt;="&amp;A9,Llegadas!$F$2:$F$301,"&lt;"&amp;(A9+1))</f>
        <v>0</v>
      </c>
      <c r="C9" s="6" t="n">
        <f aca="false">C8+B9</f>
        <v>0</v>
      </c>
      <c r="D9" s="20" t="str">
        <f aca="false">IF(OR(Informe!$B$8="",Informe!$B$8=0),"",C9/Informe!$B$8)</f>
        <v/>
      </c>
    </row>
    <row r="10" customFormat="false" ht="15" hidden="false" customHeight="false" outlineLevel="0" collapsed="false">
      <c r="A10" s="6" t="n">
        <v>8</v>
      </c>
      <c r="B10" s="6" t="n">
        <f aca="false">COUNTIFS(Llegadas!$F$2:$F$301,"&gt;="&amp;A10,Llegadas!$F$2:$F$301,"&lt;"&amp;(A10+1))</f>
        <v>0</v>
      </c>
      <c r="C10" s="6" t="n">
        <f aca="false">C9+B10</f>
        <v>0</v>
      </c>
      <c r="D10" s="20" t="str">
        <f aca="false">IF(OR(Informe!$B$8="",Informe!$B$8=0),"",C10/Informe!$B$8)</f>
        <v/>
      </c>
    </row>
    <row r="11" customFormat="false" ht="15" hidden="false" customHeight="false" outlineLevel="0" collapsed="false">
      <c r="A11" s="6" t="n">
        <v>9</v>
      </c>
      <c r="B11" s="6" t="n">
        <f aca="false">COUNTIFS(Llegadas!$F$2:$F$301,"&gt;="&amp;A11,Llegadas!$F$2:$F$301,"&lt;"&amp;(A11+1))</f>
        <v>0</v>
      </c>
      <c r="C11" s="6" t="n">
        <f aca="false">C10+B11</f>
        <v>0</v>
      </c>
      <c r="D11" s="20" t="str">
        <f aca="false">IF(OR(Informe!$B$8="",Informe!$B$8=0),"",C11/Informe!$B$8)</f>
        <v/>
      </c>
    </row>
    <row r="12" customFormat="false" ht="15" hidden="false" customHeight="false" outlineLevel="0" collapsed="false">
      <c r="A12" s="6" t="n">
        <v>10</v>
      </c>
      <c r="B12" s="6" t="n">
        <f aca="false">COUNTIFS(Llegadas!$F$2:$F$301,"&gt;="&amp;A12,Llegadas!$F$2:$F$301,"&lt;"&amp;(A12+1))</f>
        <v>0</v>
      </c>
      <c r="C12" s="6" t="n">
        <f aca="false">C11+B12</f>
        <v>0</v>
      </c>
      <c r="D12" s="20" t="str">
        <f aca="false">IF(OR(Informe!$B$8="",Informe!$B$8=0),"",C12/Informe!$B$8)</f>
        <v/>
      </c>
    </row>
    <row r="13" customFormat="false" ht="15" hidden="false" customHeight="false" outlineLevel="0" collapsed="false">
      <c r="A13" s="6" t="n">
        <v>11</v>
      </c>
      <c r="B13" s="6" t="n">
        <f aca="false">COUNTIFS(Llegadas!$F$2:$F$301,"&gt;="&amp;A13,Llegadas!$F$2:$F$301,"&lt;"&amp;(A13+1))</f>
        <v>0</v>
      </c>
      <c r="C13" s="6" t="n">
        <f aca="false">C12+B13</f>
        <v>0</v>
      </c>
      <c r="D13" s="20" t="str">
        <f aca="false">IF(OR(Informe!$B$8="",Informe!$B$8=0),"",C13/Informe!$B$8)</f>
        <v/>
      </c>
    </row>
    <row r="14" customFormat="false" ht="15" hidden="false" customHeight="false" outlineLevel="0" collapsed="false">
      <c r="A14" s="6" t="n">
        <v>12</v>
      </c>
      <c r="B14" s="6" t="n">
        <f aca="false">COUNTIFS(Llegadas!$F$2:$F$301,"&gt;="&amp;A14,Llegadas!$F$2:$F$301,"&lt;"&amp;(A14+1))</f>
        <v>0</v>
      </c>
      <c r="C14" s="6" t="n">
        <f aca="false">C13+B14</f>
        <v>0</v>
      </c>
      <c r="D14" s="20" t="str">
        <f aca="false">IF(OR(Informe!$B$8="",Informe!$B$8=0),"",C14/Informe!$B$8)</f>
        <v/>
      </c>
    </row>
    <row r="15" customFormat="false" ht="15" hidden="false" customHeight="false" outlineLevel="0" collapsed="false">
      <c r="A15" s="6" t="n">
        <v>13</v>
      </c>
      <c r="B15" s="6" t="n">
        <f aca="false">COUNTIFS(Llegadas!$F$2:$F$301,"&gt;="&amp;A15,Llegadas!$F$2:$F$301,"&lt;"&amp;(A15+1))</f>
        <v>0</v>
      </c>
      <c r="C15" s="6" t="n">
        <f aca="false">C14+B15</f>
        <v>0</v>
      </c>
      <c r="D15" s="20" t="str">
        <f aca="false">IF(OR(Informe!$B$8="",Informe!$B$8=0),"",C15/Informe!$B$8)</f>
        <v/>
      </c>
    </row>
    <row r="16" customFormat="false" ht="15" hidden="false" customHeight="false" outlineLevel="0" collapsed="false">
      <c r="A16" s="6" t="n">
        <v>14</v>
      </c>
      <c r="B16" s="6" t="n">
        <f aca="false">COUNTIFS(Llegadas!$F$2:$F$301,"&gt;="&amp;A16,Llegadas!$F$2:$F$301,"&lt;"&amp;(A16+1))</f>
        <v>0</v>
      </c>
      <c r="C16" s="6" t="n">
        <f aca="false">C15+B16</f>
        <v>0</v>
      </c>
      <c r="D16" s="20" t="str">
        <f aca="false">IF(OR(Informe!$B$8="",Informe!$B$8=0),"",C16/Informe!$B$8)</f>
        <v/>
      </c>
    </row>
    <row r="17" customFormat="false" ht="15" hidden="false" customHeight="false" outlineLevel="0" collapsed="false">
      <c r="A17" s="6" t="n">
        <v>15</v>
      </c>
      <c r="B17" s="6" t="n">
        <f aca="false">COUNTIFS(Llegadas!$F$2:$F$301,"&gt;="&amp;A17,Llegadas!$F$2:$F$301,"&lt;"&amp;(A17+1))</f>
        <v>0</v>
      </c>
      <c r="C17" s="6" t="n">
        <f aca="false">C16+B17</f>
        <v>0</v>
      </c>
      <c r="D17" s="20" t="str">
        <f aca="false">IF(OR(Informe!$B$8="",Informe!$B$8=0),"",C17/Informe!$B$8)</f>
        <v/>
      </c>
    </row>
    <row r="18" customFormat="false" ht="15" hidden="false" customHeight="false" outlineLevel="0" collapsed="false">
      <c r="A18" s="6" t="n">
        <v>16</v>
      </c>
      <c r="B18" s="6" t="n">
        <f aca="false">COUNTIFS(Llegadas!$F$2:$F$301,"&gt;="&amp;A18,Llegadas!$F$2:$F$301,"&lt;"&amp;(A18+1))</f>
        <v>0</v>
      </c>
      <c r="C18" s="6" t="n">
        <f aca="false">C17+B18</f>
        <v>0</v>
      </c>
      <c r="D18" s="20" t="str">
        <f aca="false">IF(OR(Informe!$B$8="",Informe!$B$8=0),"",C18/Informe!$B$8)</f>
        <v/>
      </c>
    </row>
    <row r="19" customFormat="false" ht="15" hidden="false" customHeight="false" outlineLevel="0" collapsed="false">
      <c r="A19" s="6" t="n">
        <v>17</v>
      </c>
      <c r="B19" s="6" t="n">
        <f aca="false">COUNTIFS(Llegadas!$F$2:$F$301,"&gt;="&amp;A19,Llegadas!$F$2:$F$301,"&lt;"&amp;(A19+1))</f>
        <v>0</v>
      </c>
      <c r="C19" s="6" t="n">
        <f aca="false">C18+B19</f>
        <v>0</v>
      </c>
      <c r="D19" s="20" t="str">
        <f aca="false">IF(OR(Informe!$B$8="",Informe!$B$8=0),"",C19/Informe!$B$8)</f>
        <v/>
      </c>
    </row>
    <row r="20" customFormat="false" ht="15" hidden="false" customHeight="false" outlineLevel="0" collapsed="false">
      <c r="A20" s="6" t="n">
        <v>18</v>
      </c>
      <c r="B20" s="6" t="n">
        <f aca="false">COUNTIFS(Llegadas!$F$2:$F$301,"&gt;="&amp;A20,Llegadas!$F$2:$F$301,"&lt;"&amp;(A20+1))</f>
        <v>0</v>
      </c>
      <c r="C20" s="6" t="n">
        <f aca="false">C19+B20</f>
        <v>0</v>
      </c>
      <c r="D20" s="20" t="str">
        <f aca="false">IF(OR(Informe!$B$8="",Informe!$B$8=0),"",C20/Informe!$B$8)</f>
        <v/>
      </c>
    </row>
    <row r="21" customFormat="false" ht="15" hidden="false" customHeight="false" outlineLevel="0" collapsed="false">
      <c r="A21" s="6" t="n">
        <v>19</v>
      </c>
      <c r="B21" s="6" t="n">
        <f aca="false">COUNTIFS(Llegadas!$F$2:$F$301,"&gt;="&amp;A21,Llegadas!$F$2:$F$301,"&lt;"&amp;(A21+1))</f>
        <v>0</v>
      </c>
      <c r="C21" s="6" t="n">
        <f aca="false">C20+B21</f>
        <v>0</v>
      </c>
      <c r="D21" s="20" t="str">
        <f aca="false">IF(OR(Informe!$B$8="",Informe!$B$8=0),"",C21/Informe!$B$8)</f>
        <v/>
      </c>
    </row>
    <row r="22" customFormat="false" ht="15" hidden="false" customHeight="false" outlineLevel="0" collapsed="false">
      <c r="A22" s="6" t="n">
        <v>20</v>
      </c>
      <c r="B22" s="6" t="n">
        <f aca="false">COUNTIFS(Llegadas!$F$2:$F$301,"&gt;="&amp;A22,Llegadas!$F$2:$F$301,"&lt;"&amp;(A22+1))</f>
        <v>0</v>
      </c>
      <c r="C22" s="6" t="n">
        <f aca="false">C21+B22</f>
        <v>0</v>
      </c>
      <c r="D22" s="20" t="str">
        <f aca="false">IF(OR(Informe!$B$8="",Informe!$B$8=0),"",C22/Informe!$B$8)</f>
        <v/>
      </c>
    </row>
    <row r="23" customFormat="false" ht="15" hidden="false" customHeight="false" outlineLevel="0" collapsed="false">
      <c r="A23" s="6" t="n">
        <v>21</v>
      </c>
      <c r="B23" s="6" t="n">
        <f aca="false">COUNTIFS(Llegadas!$F$2:$F$301,"&gt;="&amp;A23,Llegadas!$F$2:$F$301,"&lt;"&amp;(A23+1))</f>
        <v>0</v>
      </c>
      <c r="C23" s="6" t="n">
        <f aca="false">C22+B23</f>
        <v>0</v>
      </c>
      <c r="D23" s="20" t="str">
        <f aca="false">IF(OR(Informe!$B$8="",Informe!$B$8=0),"",C23/Informe!$B$8)</f>
        <v/>
      </c>
    </row>
    <row r="24" customFormat="false" ht="15" hidden="false" customHeight="false" outlineLevel="0" collapsed="false">
      <c r="A24" s="6" t="n">
        <v>22</v>
      </c>
      <c r="B24" s="6" t="n">
        <f aca="false">COUNTIFS(Llegadas!$F$2:$F$301,"&gt;="&amp;A24,Llegadas!$F$2:$F$301,"&lt;"&amp;(A24+1))</f>
        <v>0</v>
      </c>
      <c r="C24" s="6" t="n">
        <f aca="false">C23+B24</f>
        <v>0</v>
      </c>
      <c r="D24" s="20" t="str">
        <f aca="false">IF(OR(Informe!$B$8="",Informe!$B$8=0),"",C24/Informe!$B$8)</f>
        <v/>
      </c>
    </row>
    <row r="25" customFormat="false" ht="15" hidden="false" customHeight="false" outlineLevel="0" collapsed="false">
      <c r="A25" s="6" t="n">
        <v>23</v>
      </c>
      <c r="B25" s="6" t="n">
        <f aca="false">COUNTIFS(Llegadas!$F$2:$F$301,"&gt;="&amp;A25,Llegadas!$F$2:$F$301,"&lt;"&amp;(A25+1))</f>
        <v>0</v>
      </c>
      <c r="C25" s="6" t="n">
        <f aca="false">C24+B25</f>
        <v>0</v>
      </c>
      <c r="D25" s="20" t="str">
        <f aca="false">IF(OR(Informe!$B$8="",Informe!$B$8=0),"",C25/Informe!$B$8)</f>
        <v/>
      </c>
    </row>
    <row r="26" customFormat="false" ht="15" hidden="false" customHeight="false" outlineLevel="0" collapsed="false">
      <c r="A26" s="6" t="n">
        <v>24</v>
      </c>
      <c r="B26" s="6" t="n">
        <f aca="false">COUNTIFS(Llegadas!$F$2:$F$301,"&gt;="&amp;A26,Llegadas!$F$2:$F$301,"&lt;"&amp;(A26+1))</f>
        <v>0</v>
      </c>
      <c r="C26" s="6" t="n">
        <f aca="false">C25+B26</f>
        <v>0</v>
      </c>
      <c r="D26" s="20" t="str">
        <f aca="false">IF(OR(Informe!$B$8="",Informe!$B$8=0),"",C26/Informe!$B$8)</f>
        <v/>
      </c>
    </row>
    <row r="27" customFormat="false" ht="15" hidden="false" customHeight="false" outlineLevel="0" collapsed="false">
      <c r="A27" s="6" t="n">
        <v>25</v>
      </c>
      <c r="B27" s="6" t="n">
        <f aca="false">COUNTIFS(Llegadas!$F$2:$F$301,"&gt;="&amp;A27,Llegadas!$F$2:$F$301,"&lt;"&amp;(A27+1))</f>
        <v>0</v>
      </c>
      <c r="C27" s="6" t="n">
        <f aca="false">C26+B27</f>
        <v>0</v>
      </c>
      <c r="D27" s="20" t="str">
        <f aca="false">IF(OR(Informe!$B$8="",Informe!$B$8=0),"",C27/Informe!$B$8)</f>
        <v/>
      </c>
    </row>
    <row r="28" customFormat="false" ht="15" hidden="false" customHeight="false" outlineLevel="0" collapsed="false">
      <c r="A28" s="6" t="n">
        <v>26</v>
      </c>
      <c r="B28" s="6" t="n">
        <f aca="false">COUNTIFS(Llegadas!$F$2:$F$301,"&gt;="&amp;A28,Llegadas!$F$2:$F$301,"&lt;"&amp;(A28+1))</f>
        <v>0</v>
      </c>
      <c r="C28" s="6" t="n">
        <f aca="false">C27+B28</f>
        <v>0</v>
      </c>
      <c r="D28" s="20" t="str">
        <f aca="false">IF(OR(Informe!$B$8="",Informe!$B$8=0),"",C28/Informe!$B$8)</f>
        <v/>
      </c>
    </row>
    <row r="29" customFormat="false" ht="15" hidden="false" customHeight="false" outlineLevel="0" collapsed="false">
      <c r="A29" s="6" t="n">
        <v>27</v>
      </c>
      <c r="B29" s="6" t="n">
        <f aca="false">COUNTIFS(Llegadas!$F$2:$F$301,"&gt;="&amp;A29,Llegadas!$F$2:$F$301,"&lt;"&amp;(A29+1))</f>
        <v>0</v>
      </c>
      <c r="C29" s="6" t="n">
        <f aca="false">C28+B29</f>
        <v>0</v>
      </c>
      <c r="D29" s="20" t="str">
        <f aca="false">IF(OR(Informe!$B$8="",Informe!$B$8=0),"",C29/Informe!$B$8)</f>
        <v/>
      </c>
    </row>
    <row r="30" customFormat="false" ht="15" hidden="false" customHeight="false" outlineLevel="0" collapsed="false">
      <c r="A30" s="6" t="n">
        <v>28</v>
      </c>
      <c r="B30" s="6" t="n">
        <f aca="false">COUNTIFS(Llegadas!$F$2:$F$301,"&gt;="&amp;A30,Llegadas!$F$2:$F$301,"&lt;"&amp;(A30+1))</f>
        <v>0</v>
      </c>
      <c r="C30" s="6" t="n">
        <f aca="false">C29+B30</f>
        <v>0</v>
      </c>
      <c r="D30" s="20" t="str">
        <f aca="false">IF(OR(Informe!$B$8="",Informe!$B$8=0),"",C30/Informe!$B$8)</f>
        <v/>
      </c>
    </row>
    <row r="31" customFormat="false" ht="15" hidden="false" customHeight="false" outlineLevel="0" collapsed="false">
      <c r="A31" s="6" t="n">
        <v>29</v>
      </c>
      <c r="B31" s="6" t="n">
        <f aca="false">COUNTIFS(Llegadas!$F$2:$F$301,"&gt;="&amp;A31,Llegadas!$F$2:$F$301,"&lt;"&amp;(A31+1))</f>
        <v>0</v>
      </c>
      <c r="C31" s="6" t="n">
        <f aca="false">C30+B31</f>
        <v>0</v>
      </c>
      <c r="D31" s="20" t="str">
        <f aca="false">IF(OR(Informe!$B$8="",Informe!$B$8=0),"",C31/Informe!$B$8)</f>
        <v/>
      </c>
    </row>
    <row r="32" customFormat="false" ht="15" hidden="false" customHeight="false" outlineLevel="0" collapsed="false">
      <c r="A32" s="6" t="n">
        <v>30</v>
      </c>
      <c r="B32" s="6" t="n">
        <f aca="false">COUNTIFS(Llegadas!$F$2:$F$301,"&gt;="&amp;A32,Llegadas!$F$2:$F$301,"&lt;"&amp;(A32+1))</f>
        <v>0</v>
      </c>
      <c r="C32" s="6" t="n">
        <f aca="false">C31+B32</f>
        <v>0</v>
      </c>
      <c r="D32" s="20" t="str">
        <f aca="false">IF(OR(Informe!$B$8="",Informe!$B$8=0),"",C32/Informe!$B$8)</f>
        <v/>
      </c>
    </row>
    <row r="33" customFormat="false" ht="15" hidden="false" customHeight="false" outlineLevel="0" collapsed="false">
      <c r="A33" s="2" t="s">
        <v>61</v>
      </c>
      <c r="C33" s="18" t="n">
        <f aca="false">COUNTIFS(Llegadas!$F$2:$F$301,"&gt;="&amp;31)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4" min="3" style="0" width="26"/>
    <col collapsed="false" customWidth="true" hidden="false" outlineLevel="0" max="5" min="5" style="0" width="22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5" t="s">
        <v>16</v>
      </c>
      <c r="B1" s="5" t="s">
        <v>17</v>
      </c>
      <c r="C1" s="5" t="s">
        <v>18</v>
      </c>
      <c r="D1" s="5" t="s">
        <v>62</v>
      </c>
      <c r="E1" s="5" t="s">
        <v>63</v>
      </c>
      <c r="F1" s="5" t="s">
        <v>64</v>
      </c>
    </row>
    <row r="2" customFormat="false" ht="15" hidden="false" customHeight="false" outlineLevel="0" collapsed="false">
      <c r="A2" s="18" t="n">
        <v>1</v>
      </c>
      <c r="B2" s="8"/>
      <c r="C2" s="8"/>
      <c r="D2" s="8"/>
      <c r="E2" s="10"/>
      <c r="F2" s="8"/>
    </row>
    <row r="3" customFormat="false" ht="15" hidden="false" customHeight="false" outlineLevel="0" collapsed="false">
      <c r="A3" s="18" t="n">
        <v>2</v>
      </c>
      <c r="B3" s="8"/>
      <c r="C3" s="8"/>
      <c r="D3" s="8"/>
      <c r="E3" s="10"/>
      <c r="F3" s="8"/>
    </row>
    <row r="4" customFormat="false" ht="15" hidden="false" customHeight="false" outlineLevel="0" collapsed="false">
      <c r="A4" s="18" t="n">
        <v>3</v>
      </c>
      <c r="B4" s="8"/>
      <c r="C4" s="8"/>
      <c r="D4" s="8"/>
      <c r="E4" s="10"/>
      <c r="F4" s="8"/>
    </row>
    <row r="5" customFormat="false" ht="15" hidden="false" customHeight="false" outlineLevel="0" collapsed="false">
      <c r="A5" s="18" t="n">
        <v>4</v>
      </c>
      <c r="B5" s="8"/>
      <c r="C5" s="8"/>
      <c r="D5" s="8"/>
      <c r="E5" s="10"/>
      <c r="F5" s="8"/>
    </row>
    <row r="6" customFormat="false" ht="15" hidden="false" customHeight="false" outlineLevel="0" collapsed="false">
      <c r="A6" s="18" t="n">
        <v>5</v>
      </c>
      <c r="B6" s="8"/>
      <c r="C6" s="8"/>
      <c r="D6" s="8"/>
      <c r="E6" s="10"/>
      <c r="F6" s="8"/>
    </row>
    <row r="7" customFormat="false" ht="15" hidden="false" customHeight="false" outlineLevel="0" collapsed="false">
      <c r="A7" s="18" t="n">
        <v>6</v>
      </c>
      <c r="B7" s="8"/>
      <c r="C7" s="8"/>
      <c r="D7" s="8"/>
      <c r="E7" s="10"/>
      <c r="F7" s="8"/>
    </row>
    <row r="8" customFormat="false" ht="15" hidden="false" customHeight="false" outlineLevel="0" collapsed="false">
      <c r="A8" s="18" t="n">
        <v>7</v>
      </c>
      <c r="B8" s="8"/>
      <c r="C8" s="8"/>
      <c r="D8" s="8"/>
      <c r="E8" s="10"/>
      <c r="F8" s="8"/>
    </row>
    <row r="9" customFormat="false" ht="15" hidden="false" customHeight="false" outlineLevel="0" collapsed="false">
      <c r="A9" s="18" t="n">
        <v>8</v>
      </c>
      <c r="B9" s="8"/>
      <c r="C9" s="8"/>
      <c r="D9" s="8"/>
      <c r="E9" s="10"/>
      <c r="F9" s="8"/>
    </row>
    <row r="10" customFormat="false" ht="15" hidden="false" customHeight="false" outlineLevel="0" collapsed="false">
      <c r="A10" s="18" t="n">
        <v>9</v>
      </c>
      <c r="B10" s="8"/>
      <c r="C10" s="8"/>
      <c r="D10" s="8"/>
      <c r="E10" s="10"/>
      <c r="F10" s="8"/>
    </row>
    <row r="11" customFormat="false" ht="15" hidden="false" customHeight="false" outlineLevel="0" collapsed="false">
      <c r="A11" s="18" t="n">
        <v>10</v>
      </c>
      <c r="B11" s="8"/>
      <c r="C11" s="8"/>
      <c r="D11" s="8"/>
      <c r="E11" s="10"/>
      <c r="F11" s="8"/>
    </row>
    <row r="12" customFormat="false" ht="15" hidden="false" customHeight="false" outlineLevel="0" collapsed="false">
      <c r="A12" s="18" t="n">
        <v>11</v>
      </c>
      <c r="B12" s="8"/>
      <c r="C12" s="8"/>
      <c r="D12" s="8"/>
      <c r="E12" s="10"/>
      <c r="F12" s="8"/>
    </row>
    <row r="13" customFormat="false" ht="15" hidden="false" customHeight="false" outlineLevel="0" collapsed="false">
      <c r="A13" s="18" t="n">
        <v>12</v>
      </c>
      <c r="B13" s="8"/>
      <c r="C13" s="8"/>
      <c r="D13" s="8"/>
      <c r="E13" s="10"/>
      <c r="F13" s="8"/>
    </row>
    <row r="14" customFormat="false" ht="15" hidden="false" customHeight="false" outlineLevel="0" collapsed="false">
      <c r="A14" s="18" t="n">
        <v>13</v>
      </c>
      <c r="B14" s="8"/>
      <c r="C14" s="8"/>
      <c r="D14" s="8"/>
      <c r="E14" s="10"/>
      <c r="F14" s="8"/>
    </row>
    <row r="15" customFormat="false" ht="15" hidden="false" customHeight="false" outlineLevel="0" collapsed="false">
      <c r="A15" s="18" t="n">
        <v>14</v>
      </c>
      <c r="B15" s="8"/>
      <c r="C15" s="8"/>
      <c r="D15" s="8"/>
      <c r="E15" s="10"/>
      <c r="F15" s="8"/>
    </row>
    <row r="16" customFormat="false" ht="15" hidden="false" customHeight="false" outlineLevel="0" collapsed="false">
      <c r="A16" s="18" t="n">
        <v>15</v>
      </c>
      <c r="B16" s="8"/>
      <c r="C16" s="8"/>
      <c r="D16" s="8"/>
      <c r="E16" s="10"/>
      <c r="F16" s="8"/>
    </row>
    <row r="17" customFormat="false" ht="15" hidden="false" customHeight="false" outlineLevel="0" collapsed="false">
      <c r="A17" s="18" t="n">
        <v>16</v>
      </c>
      <c r="B17" s="8"/>
      <c r="C17" s="8"/>
      <c r="D17" s="8"/>
      <c r="E17" s="10"/>
      <c r="F17" s="8"/>
    </row>
    <row r="18" customFormat="false" ht="15" hidden="false" customHeight="false" outlineLevel="0" collapsed="false">
      <c r="A18" s="18" t="n">
        <v>17</v>
      </c>
      <c r="B18" s="8"/>
      <c r="C18" s="8"/>
      <c r="D18" s="8"/>
      <c r="E18" s="10"/>
      <c r="F18" s="8"/>
    </row>
    <row r="19" customFormat="false" ht="15" hidden="false" customHeight="false" outlineLevel="0" collapsed="false">
      <c r="A19" s="18" t="n">
        <v>18</v>
      </c>
      <c r="B19" s="8"/>
      <c r="C19" s="8"/>
      <c r="D19" s="8"/>
      <c r="E19" s="10"/>
      <c r="F19" s="8"/>
    </row>
    <row r="20" customFormat="false" ht="15" hidden="false" customHeight="false" outlineLevel="0" collapsed="false">
      <c r="A20" s="18" t="n">
        <v>19</v>
      </c>
      <c r="B20" s="8"/>
      <c r="C20" s="8"/>
      <c r="D20" s="8"/>
      <c r="E20" s="10"/>
      <c r="F20" s="8"/>
    </row>
    <row r="21" customFormat="false" ht="15" hidden="false" customHeight="false" outlineLevel="0" collapsed="false">
      <c r="A21" s="18" t="n">
        <v>20</v>
      </c>
      <c r="B21" s="8"/>
      <c r="C21" s="8"/>
      <c r="D21" s="8"/>
      <c r="E21" s="10"/>
      <c r="F21" s="8"/>
    </row>
    <row r="22" customFormat="false" ht="15" hidden="false" customHeight="false" outlineLevel="0" collapsed="false">
      <c r="A22" s="18" t="n">
        <v>21</v>
      </c>
      <c r="B22" s="8"/>
      <c r="C22" s="8"/>
      <c r="D22" s="8"/>
      <c r="E22" s="10"/>
      <c r="F22" s="8"/>
    </row>
    <row r="23" customFormat="false" ht="15" hidden="false" customHeight="false" outlineLevel="0" collapsed="false">
      <c r="A23" s="18" t="n">
        <v>22</v>
      </c>
      <c r="B23" s="8"/>
      <c r="C23" s="8"/>
      <c r="D23" s="8"/>
      <c r="E23" s="10"/>
      <c r="F23" s="8"/>
    </row>
    <row r="24" customFormat="false" ht="15" hidden="false" customHeight="false" outlineLevel="0" collapsed="false">
      <c r="A24" s="18" t="n">
        <v>23</v>
      </c>
      <c r="B24" s="8"/>
      <c r="C24" s="8"/>
      <c r="D24" s="8"/>
      <c r="E24" s="10"/>
      <c r="F24" s="8"/>
    </row>
    <row r="25" customFormat="false" ht="15" hidden="false" customHeight="false" outlineLevel="0" collapsed="false">
      <c r="A25" s="18" t="n">
        <v>24</v>
      </c>
      <c r="B25" s="8"/>
      <c r="C25" s="8"/>
      <c r="D25" s="8"/>
      <c r="E25" s="10"/>
      <c r="F25" s="8"/>
    </row>
    <row r="26" customFormat="false" ht="15" hidden="false" customHeight="false" outlineLevel="0" collapsed="false">
      <c r="A26" s="18" t="n">
        <v>25</v>
      </c>
      <c r="B26" s="8"/>
      <c r="C26" s="8"/>
      <c r="D26" s="8"/>
      <c r="E26" s="10"/>
      <c r="F26" s="8"/>
    </row>
    <row r="27" customFormat="false" ht="15" hidden="false" customHeight="false" outlineLevel="0" collapsed="false">
      <c r="A27" s="18" t="n">
        <v>26</v>
      </c>
      <c r="B27" s="8"/>
      <c r="C27" s="8"/>
      <c r="D27" s="8"/>
      <c r="E27" s="10"/>
      <c r="F27" s="8"/>
    </row>
    <row r="28" customFormat="false" ht="15" hidden="false" customHeight="false" outlineLevel="0" collapsed="false">
      <c r="A28" s="18" t="n">
        <v>27</v>
      </c>
      <c r="B28" s="8"/>
      <c r="C28" s="8"/>
      <c r="D28" s="8"/>
      <c r="E28" s="10"/>
      <c r="F28" s="8"/>
    </row>
    <row r="29" customFormat="false" ht="15" hidden="false" customHeight="false" outlineLevel="0" collapsed="false">
      <c r="A29" s="18" t="n">
        <v>28</v>
      </c>
      <c r="B29" s="8"/>
      <c r="C29" s="8"/>
      <c r="D29" s="8"/>
      <c r="E29" s="10"/>
      <c r="F29" s="8"/>
    </row>
    <row r="30" customFormat="false" ht="15" hidden="false" customHeight="false" outlineLevel="0" collapsed="false">
      <c r="A30" s="18" t="n">
        <v>29</v>
      </c>
      <c r="B30" s="8"/>
      <c r="C30" s="8"/>
      <c r="D30" s="8"/>
      <c r="E30" s="10"/>
      <c r="F30" s="8"/>
    </row>
    <row r="31" customFormat="false" ht="15" hidden="false" customHeight="false" outlineLevel="0" collapsed="false">
      <c r="A31" s="18" t="n">
        <v>30</v>
      </c>
      <c r="B31" s="8"/>
      <c r="C31" s="8"/>
      <c r="D31" s="8"/>
      <c r="E31" s="10"/>
      <c r="F31" s="8"/>
    </row>
    <row r="32" customFormat="false" ht="15" hidden="false" customHeight="false" outlineLevel="0" collapsed="false">
      <c r="A32" s="18" t="n">
        <v>31</v>
      </c>
      <c r="B32" s="8"/>
      <c r="C32" s="8"/>
      <c r="D32" s="8"/>
      <c r="E32" s="10"/>
      <c r="F32" s="8"/>
    </row>
    <row r="33" customFormat="false" ht="15" hidden="false" customHeight="false" outlineLevel="0" collapsed="false">
      <c r="A33" s="18" t="n">
        <v>32</v>
      </c>
      <c r="B33" s="8"/>
      <c r="C33" s="8"/>
      <c r="D33" s="8"/>
      <c r="E33" s="10"/>
      <c r="F33" s="8"/>
    </row>
    <row r="34" customFormat="false" ht="15" hidden="false" customHeight="false" outlineLevel="0" collapsed="false">
      <c r="A34" s="18" t="n">
        <v>33</v>
      </c>
      <c r="B34" s="8"/>
      <c r="C34" s="8"/>
      <c r="D34" s="8"/>
      <c r="E34" s="10"/>
      <c r="F34" s="8"/>
    </row>
    <row r="35" customFormat="false" ht="15" hidden="false" customHeight="false" outlineLevel="0" collapsed="false">
      <c r="A35" s="18" t="n">
        <v>34</v>
      </c>
      <c r="B35" s="8"/>
      <c r="C35" s="8"/>
      <c r="D35" s="8"/>
      <c r="E35" s="10"/>
      <c r="F35" s="8"/>
    </row>
    <row r="36" customFormat="false" ht="15" hidden="false" customHeight="false" outlineLevel="0" collapsed="false">
      <c r="A36" s="18" t="n">
        <v>35</v>
      </c>
      <c r="B36" s="8"/>
      <c r="C36" s="8"/>
      <c r="D36" s="8"/>
      <c r="E36" s="10"/>
      <c r="F36" s="8"/>
    </row>
    <row r="37" customFormat="false" ht="15" hidden="false" customHeight="false" outlineLevel="0" collapsed="false">
      <c r="A37" s="18" t="n">
        <v>36</v>
      </c>
      <c r="B37" s="8"/>
      <c r="C37" s="8"/>
      <c r="D37" s="8"/>
      <c r="E37" s="10"/>
      <c r="F37" s="8"/>
    </row>
    <row r="38" customFormat="false" ht="15" hidden="false" customHeight="false" outlineLevel="0" collapsed="false">
      <c r="A38" s="18" t="n">
        <v>37</v>
      </c>
      <c r="B38" s="8"/>
      <c r="C38" s="8"/>
      <c r="D38" s="8"/>
      <c r="E38" s="10"/>
      <c r="F38" s="8"/>
    </row>
    <row r="39" customFormat="false" ht="15" hidden="false" customHeight="false" outlineLevel="0" collapsed="false">
      <c r="A39" s="18" t="n">
        <v>38</v>
      </c>
      <c r="B39" s="8"/>
      <c r="C39" s="8"/>
      <c r="D39" s="8"/>
      <c r="E39" s="10"/>
      <c r="F39" s="8"/>
    </row>
    <row r="40" customFormat="false" ht="15" hidden="false" customHeight="false" outlineLevel="0" collapsed="false">
      <c r="A40" s="18" t="n">
        <v>39</v>
      </c>
      <c r="B40" s="8"/>
      <c r="C40" s="8"/>
      <c r="D40" s="8"/>
      <c r="E40" s="10"/>
      <c r="F40" s="8"/>
    </row>
    <row r="41" customFormat="false" ht="15" hidden="false" customHeight="false" outlineLevel="0" collapsed="false">
      <c r="A41" s="18" t="n">
        <v>40</v>
      </c>
      <c r="B41" s="8"/>
      <c r="C41" s="8"/>
      <c r="D41" s="8"/>
      <c r="E41" s="10"/>
      <c r="F41" s="8"/>
    </row>
    <row r="42" customFormat="false" ht="15" hidden="false" customHeight="false" outlineLevel="0" collapsed="false">
      <c r="A42" s="18" t="n">
        <v>41</v>
      </c>
      <c r="B42" s="8"/>
      <c r="C42" s="8"/>
      <c r="D42" s="8"/>
      <c r="E42" s="10"/>
      <c r="F42" s="8"/>
    </row>
    <row r="43" customFormat="false" ht="15" hidden="false" customHeight="false" outlineLevel="0" collapsed="false">
      <c r="A43" s="18" t="n">
        <v>42</v>
      </c>
      <c r="B43" s="8"/>
      <c r="C43" s="8"/>
      <c r="D43" s="8"/>
      <c r="E43" s="10"/>
      <c r="F43" s="8"/>
    </row>
    <row r="44" customFormat="false" ht="15" hidden="false" customHeight="false" outlineLevel="0" collapsed="false">
      <c r="A44" s="18" t="n">
        <v>43</v>
      </c>
      <c r="B44" s="8"/>
      <c r="C44" s="8"/>
      <c r="D44" s="8"/>
      <c r="E44" s="10"/>
      <c r="F44" s="8"/>
    </row>
    <row r="45" customFormat="false" ht="15" hidden="false" customHeight="false" outlineLevel="0" collapsed="false">
      <c r="A45" s="18" t="n">
        <v>44</v>
      </c>
      <c r="B45" s="8"/>
      <c r="C45" s="8"/>
      <c r="D45" s="8"/>
      <c r="E45" s="10"/>
      <c r="F45" s="8"/>
    </row>
    <row r="46" customFormat="false" ht="15" hidden="false" customHeight="false" outlineLevel="0" collapsed="false">
      <c r="A46" s="18" t="n">
        <v>45</v>
      </c>
      <c r="B46" s="8"/>
      <c r="C46" s="8"/>
      <c r="D46" s="8"/>
      <c r="E46" s="10"/>
      <c r="F46" s="8"/>
    </row>
    <row r="47" customFormat="false" ht="15" hidden="false" customHeight="false" outlineLevel="0" collapsed="false">
      <c r="A47" s="18" t="n">
        <v>46</v>
      </c>
      <c r="B47" s="8"/>
      <c r="C47" s="8"/>
      <c r="D47" s="8"/>
      <c r="E47" s="10"/>
      <c r="F47" s="8"/>
    </row>
    <row r="48" customFormat="false" ht="15" hidden="false" customHeight="false" outlineLevel="0" collapsed="false">
      <c r="A48" s="18" t="n">
        <v>47</v>
      </c>
      <c r="B48" s="8"/>
      <c r="C48" s="8"/>
      <c r="D48" s="8"/>
      <c r="E48" s="10"/>
      <c r="F48" s="8"/>
    </row>
    <row r="49" customFormat="false" ht="15" hidden="false" customHeight="false" outlineLevel="0" collapsed="false">
      <c r="A49" s="18" t="n">
        <v>48</v>
      </c>
      <c r="B49" s="8"/>
      <c r="C49" s="8"/>
      <c r="D49" s="8"/>
      <c r="E49" s="10"/>
      <c r="F49" s="8"/>
    </row>
    <row r="50" customFormat="false" ht="15" hidden="false" customHeight="false" outlineLevel="0" collapsed="false">
      <c r="A50" s="18" t="n">
        <v>49</v>
      </c>
      <c r="B50" s="8"/>
      <c r="C50" s="8"/>
      <c r="D50" s="8"/>
      <c r="E50" s="10"/>
      <c r="F50" s="8"/>
    </row>
    <row r="51" customFormat="false" ht="15" hidden="false" customHeight="false" outlineLevel="0" collapsed="false">
      <c r="A51" s="18" t="n">
        <v>50</v>
      </c>
      <c r="B51" s="8"/>
      <c r="C51" s="8"/>
      <c r="D51" s="8"/>
      <c r="E51" s="10"/>
      <c r="F51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5" t="s">
        <v>65</v>
      </c>
      <c r="B1" s="5" t="s">
        <v>66</v>
      </c>
      <c r="C1" s="5" t="s">
        <v>67</v>
      </c>
      <c r="D1" s="5" t="s">
        <v>68</v>
      </c>
      <c r="E1" s="5" t="s">
        <v>69</v>
      </c>
      <c r="F1" s="5" t="s">
        <v>70</v>
      </c>
    </row>
    <row r="2" customFormat="false" ht="15" hidden="false" customHeight="false" outlineLevel="0" collapsed="false">
      <c r="A2" s="8"/>
      <c r="B2" s="8"/>
      <c r="C2" s="8"/>
      <c r="D2" s="8"/>
      <c r="E2" s="9"/>
      <c r="F2" s="8"/>
    </row>
    <row r="3" customFormat="false" ht="15" hidden="false" customHeight="false" outlineLevel="0" collapsed="false">
      <c r="A3" s="8"/>
      <c r="B3" s="8"/>
      <c r="C3" s="8"/>
      <c r="D3" s="8"/>
      <c r="E3" s="9"/>
      <c r="F3" s="8"/>
    </row>
    <row r="4" customFormat="false" ht="15" hidden="false" customHeight="false" outlineLevel="0" collapsed="false">
      <c r="A4" s="8"/>
      <c r="B4" s="8"/>
      <c r="C4" s="8"/>
      <c r="D4" s="8"/>
      <c r="E4" s="9"/>
      <c r="F4" s="8"/>
    </row>
    <row r="5" customFormat="false" ht="15" hidden="false" customHeight="false" outlineLevel="0" collapsed="false">
      <c r="A5" s="8"/>
      <c r="B5" s="8"/>
      <c r="C5" s="8"/>
      <c r="D5" s="8"/>
      <c r="E5" s="9"/>
      <c r="F5" s="8"/>
    </row>
    <row r="6" customFormat="false" ht="15" hidden="false" customHeight="false" outlineLevel="0" collapsed="false">
      <c r="A6" s="8"/>
      <c r="B6" s="8"/>
      <c r="C6" s="8"/>
      <c r="D6" s="8"/>
      <c r="E6" s="9"/>
      <c r="F6" s="8"/>
    </row>
    <row r="7" customFormat="false" ht="15" hidden="false" customHeight="false" outlineLevel="0" collapsed="false">
      <c r="A7" s="8"/>
      <c r="B7" s="8"/>
      <c r="C7" s="8"/>
      <c r="D7" s="8"/>
      <c r="E7" s="9"/>
      <c r="F7" s="8"/>
    </row>
    <row r="8" customFormat="false" ht="15" hidden="false" customHeight="false" outlineLevel="0" collapsed="false">
      <c r="A8" s="8"/>
      <c r="B8" s="8"/>
      <c r="C8" s="8"/>
      <c r="D8" s="8"/>
      <c r="E8" s="9"/>
      <c r="F8" s="8"/>
    </row>
    <row r="9" customFormat="false" ht="15" hidden="false" customHeight="false" outlineLevel="0" collapsed="false">
      <c r="A9" s="8"/>
      <c r="B9" s="8"/>
      <c r="C9" s="8"/>
      <c r="D9" s="8"/>
      <c r="E9" s="9"/>
      <c r="F9" s="8"/>
    </row>
    <row r="10" customFormat="false" ht="15" hidden="false" customHeight="false" outlineLevel="0" collapsed="false">
      <c r="A10" s="8"/>
      <c r="B10" s="8"/>
      <c r="C10" s="8"/>
      <c r="D10" s="8"/>
      <c r="E10" s="9"/>
      <c r="F10" s="8"/>
    </row>
    <row r="11" customFormat="false" ht="15" hidden="false" customHeight="false" outlineLevel="0" collapsed="false">
      <c r="A11" s="8"/>
      <c r="B11" s="8"/>
      <c r="C11" s="8"/>
      <c r="D11" s="8"/>
      <c r="E11" s="9"/>
      <c r="F11" s="8"/>
    </row>
    <row r="12" customFormat="false" ht="15" hidden="false" customHeight="false" outlineLevel="0" collapsed="false">
      <c r="A12" s="8"/>
      <c r="B12" s="8"/>
      <c r="C12" s="8"/>
      <c r="D12" s="8"/>
      <c r="E12" s="9"/>
      <c r="F12" s="8"/>
    </row>
    <row r="13" customFormat="false" ht="15" hidden="false" customHeight="false" outlineLevel="0" collapsed="false">
      <c r="A13" s="8"/>
      <c r="B13" s="8"/>
      <c r="C13" s="8"/>
      <c r="D13" s="8"/>
      <c r="E13" s="9"/>
      <c r="F13" s="8"/>
    </row>
    <row r="14" customFormat="false" ht="15" hidden="false" customHeight="false" outlineLevel="0" collapsed="false">
      <c r="A14" s="8"/>
      <c r="B14" s="8"/>
      <c r="C14" s="8"/>
      <c r="D14" s="8"/>
      <c r="E14" s="9"/>
      <c r="F14" s="8"/>
    </row>
    <row r="15" customFormat="false" ht="15" hidden="false" customHeight="false" outlineLevel="0" collapsed="false">
      <c r="A15" s="8"/>
      <c r="B15" s="8"/>
      <c r="C15" s="8"/>
      <c r="D15" s="8"/>
      <c r="E15" s="9"/>
      <c r="F15" s="8"/>
    </row>
    <row r="16" customFormat="false" ht="15" hidden="false" customHeight="false" outlineLevel="0" collapsed="false">
      <c r="A16" s="8"/>
      <c r="B16" s="8"/>
      <c r="C16" s="8"/>
      <c r="D16" s="8"/>
      <c r="E16" s="9"/>
      <c r="F16" s="8"/>
    </row>
    <row r="17" customFormat="false" ht="15" hidden="false" customHeight="false" outlineLevel="0" collapsed="false">
      <c r="A17" s="8"/>
      <c r="B17" s="8"/>
      <c r="C17" s="8"/>
      <c r="D17" s="8"/>
      <c r="E17" s="9"/>
      <c r="F17" s="8"/>
    </row>
    <row r="18" customFormat="false" ht="15" hidden="false" customHeight="false" outlineLevel="0" collapsed="false">
      <c r="A18" s="8"/>
      <c r="B18" s="8"/>
      <c r="C18" s="8"/>
      <c r="D18" s="8"/>
      <c r="E18" s="9"/>
      <c r="F18" s="8"/>
    </row>
    <row r="19" customFormat="false" ht="15" hidden="false" customHeight="false" outlineLevel="0" collapsed="false">
      <c r="A19" s="8"/>
      <c r="B19" s="8"/>
      <c r="C19" s="8"/>
      <c r="D19" s="8"/>
      <c r="E19" s="9"/>
      <c r="F19" s="8"/>
    </row>
    <row r="20" customFormat="false" ht="15" hidden="false" customHeight="false" outlineLevel="0" collapsed="false">
      <c r="A20" s="8"/>
      <c r="B20" s="8"/>
      <c r="C20" s="8"/>
      <c r="D20" s="8"/>
      <c r="E20" s="9"/>
      <c r="F20" s="8"/>
    </row>
    <row r="21" customFormat="false" ht="15" hidden="false" customHeight="false" outlineLevel="0" collapsed="false">
      <c r="A21" s="8"/>
      <c r="B21" s="8"/>
      <c r="C21" s="8"/>
      <c r="D21" s="8"/>
      <c r="E21" s="9"/>
      <c r="F21" s="8"/>
    </row>
    <row r="22" customFormat="false" ht="15" hidden="false" customHeight="false" outlineLevel="0" collapsed="false">
      <c r="A22" s="8"/>
      <c r="B22" s="8"/>
      <c r="C22" s="8"/>
      <c r="D22" s="8"/>
      <c r="E22" s="9"/>
      <c r="F22" s="8"/>
    </row>
    <row r="23" customFormat="false" ht="15" hidden="false" customHeight="false" outlineLevel="0" collapsed="false">
      <c r="A23" s="8"/>
      <c r="B23" s="8"/>
      <c r="C23" s="8"/>
      <c r="D23" s="8"/>
      <c r="E23" s="9"/>
      <c r="F23" s="8"/>
    </row>
    <row r="24" customFormat="false" ht="15" hidden="false" customHeight="false" outlineLevel="0" collapsed="false">
      <c r="A24" s="8"/>
      <c r="B24" s="8"/>
      <c r="C24" s="8"/>
      <c r="D24" s="8"/>
      <c r="E24" s="9"/>
      <c r="F24" s="8"/>
    </row>
    <row r="25" customFormat="false" ht="15" hidden="false" customHeight="false" outlineLevel="0" collapsed="false">
      <c r="A25" s="8"/>
      <c r="B25" s="8"/>
      <c r="C25" s="8"/>
      <c r="D25" s="8"/>
      <c r="E25" s="9"/>
      <c r="F25" s="8"/>
    </row>
    <row r="26" customFormat="false" ht="15" hidden="false" customHeight="false" outlineLevel="0" collapsed="false">
      <c r="A26" s="8"/>
      <c r="B26" s="8"/>
      <c r="C26" s="8"/>
      <c r="D26" s="8"/>
      <c r="E26" s="9"/>
      <c r="F26" s="8"/>
    </row>
    <row r="27" customFormat="false" ht="15" hidden="false" customHeight="false" outlineLevel="0" collapsed="false">
      <c r="A27" s="8"/>
      <c r="B27" s="8"/>
      <c r="C27" s="8"/>
      <c r="D27" s="8"/>
      <c r="E27" s="9"/>
      <c r="F27" s="8"/>
    </row>
    <row r="28" customFormat="false" ht="15" hidden="false" customHeight="false" outlineLevel="0" collapsed="false">
      <c r="A28" s="8"/>
      <c r="B28" s="8"/>
      <c r="C28" s="8"/>
      <c r="D28" s="8"/>
      <c r="E28" s="9"/>
      <c r="F28" s="8"/>
    </row>
    <row r="29" customFormat="false" ht="15" hidden="false" customHeight="false" outlineLevel="0" collapsed="false">
      <c r="A29" s="8"/>
      <c r="B29" s="8"/>
      <c r="C29" s="8"/>
      <c r="D29" s="8"/>
      <c r="E29" s="9"/>
      <c r="F29" s="8"/>
    </row>
    <row r="30" customFormat="false" ht="15" hidden="false" customHeight="false" outlineLevel="0" collapsed="false">
      <c r="A30" s="8"/>
      <c r="B30" s="8"/>
      <c r="C30" s="8"/>
      <c r="D30" s="8"/>
      <c r="E30" s="9"/>
      <c r="F30" s="8"/>
    </row>
    <row r="31" customFormat="false" ht="15" hidden="false" customHeight="false" outlineLevel="0" collapsed="false">
      <c r="A31" s="8"/>
      <c r="B31" s="8"/>
      <c r="C31" s="8"/>
      <c r="D31" s="8"/>
      <c r="E31" s="9"/>
      <c r="F31" s="8"/>
    </row>
  </sheetData>
  <dataValidations count="1">
    <dataValidation allowBlank="true" errorStyle="stop" operator="between" showDropDown="false" showErrorMessage="false" showInputMessage="false" sqref="F2:F31" type="list">
      <formula1>"Pendiente,En curso,Cerrada"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2026-10-23T04:42:49Z</dcterms:created>
  <dc:creator>openpyxl</dc:creator>
  <dc:description/>
  <dc:language>en-US</dc:language>
  <cp:lastModifiedBy/>
  <dcterms:modified xsi:type="dcterms:W3CDTF">2026-10-23T01:42:51Z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